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fonline.sharepoint.com/sites/22070/Administrative Record/3. ICF Generated Data/3. Data Generated for Draft CAFE EIS/Energy/Final Data Used in DEIS/"/>
    </mc:Choice>
  </mc:AlternateContent>
  <xr:revisionPtr revIDLastSave="0" documentId="8_{0F1D5E77-6B02-4B3C-8E39-B72C503B83F2}" xr6:coauthVersionLast="47" xr6:coauthVersionMax="47" xr10:uidLastSave="{00000000-0000-0000-0000-000000000000}"/>
  <bookViews>
    <workbookView xWindow="28680" yWindow="90" windowWidth="29040" windowHeight="15840" xr2:uid="{D025512D-FD86-4F4C-A866-75366BCD2E14}"/>
  </bookViews>
  <sheets>
    <sheet name="Light Duty" sheetId="1" r:id="rId1"/>
    <sheet name="HDPUVs" sheetId="2" r:id="rId2"/>
    <sheet name="Combined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9" i="3" l="1"/>
  <c r="D17" i="3" s="1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C17" i="3" s="1"/>
  <c r="D8" i="2"/>
  <c r="C9" i="1"/>
  <c r="C14" i="1" s="1"/>
  <c r="D9" i="1"/>
  <c r="C16" i="1"/>
  <c r="D16" i="1"/>
  <c r="C17" i="1"/>
  <c r="C1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D17" i="1" s="1"/>
  <c r="D14" i="2"/>
  <c r="D15" i="2"/>
  <c r="D16" i="2"/>
  <c r="D13" i="2"/>
  <c r="C14" i="2"/>
  <c r="C15" i="2"/>
  <c r="C16" i="2"/>
  <c r="C13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C8" i="2"/>
  <c r="C14" i="3" l="1"/>
  <c r="D14" i="3"/>
  <c r="D16" i="3"/>
  <c r="C18" i="3"/>
  <c r="D18" i="3"/>
  <c r="C15" i="3"/>
  <c r="D15" i="3"/>
  <c r="C16" i="3"/>
  <c r="C15" i="1"/>
  <c r="D15" i="1"/>
  <c r="D18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McNamara, Ryan</author>
  </authors>
  <commentList>
    <comment ref="B8" authorId="0" shapeId="0" xr:uid="{A8DC1E28-1E3A-4B81-ABA4-5FC821DBC9A4}">
      <text>
        <r>
          <rPr>
            <b/>
            <sz val="9"/>
            <color indexed="81"/>
            <rFont val="Tahoma"/>
            <family val="2"/>
          </rPr>
          <t>McNamara, Ryan:</t>
        </r>
        <r>
          <rPr>
            <sz val="9"/>
            <color indexed="81"/>
            <rFont val="Tahoma"/>
            <family val="2"/>
          </rPr>
          <t xml:space="preserve">
Used the "Sum" row for calculating the percentages below instead of this "Total" row because they don't match up.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McNamara, Ryan</author>
  </authors>
  <commentList>
    <comment ref="B7" authorId="0" shapeId="0" xr:uid="{1C1DDA4C-F295-42C2-988F-1520A36A460E}">
      <text>
        <r>
          <rPr>
            <b/>
            <sz val="9"/>
            <color indexed="81"/>
            <rFont val="Tahoma"/>
            <family val="2"/>
          </rPr>
          <t>McNamara, Ryan:</t>
        </r>
        <r>
          <rPr>
            <sz val="9"/>
            <color indexed="81"/>
            <rFont val="Tahoma"/>
            <family val="2"/>
          </rPr>
          <t xml:space="preserve">
Used the "Sum" row for calculating the percentages below instead of this "Total" row because they don't match up.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McNamara, Ryan</author>
  </authors>
  <commentList>
    <comment ref="B8" authorId="0" shapeId="0" xr:uid="{3CD247E7-BF05-4FF1-AA56-548974A0C16F}">
      <text>
        <r>
          <rPr>
            <b/>
            <sz val="9"/>
            <color indexed="81"/>
            <rFont val="Tahoma"/>
            <family val="2"/>
          </rPr>
          <t>McNamara, Ryan:</t>
        </r>
        <r>
          <rPr>
            <sz val="9"/>
            <color indexed="81"/>
            <rFont val="Tahoma"/>
            <family val="2"/>
          </rPr>
          <t xml:space="preserve">
Used the "Sum" row for calculating the percentages below instead of this "Total" row because they don't match up.</t>
        </r>
      </text>
    </comment>
  </commentList>
</comments>
</file>

<file path=xl/sharedStrings.xml><?xml version="1.0" encoding="utf-8"?>
<sst xmlns="http://schemas.openxmlformats.org/spreadsheetml/2006/main" count="127" uniqueCount="40">
  <si>
    <t>Fuel Type: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</si>
  <si>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</si>
  <si>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</si>
  <si>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</si>
  <si>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</si>
  <si>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</si>
  <si>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</si>
  <si>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</si>
  <si>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</si>
  <si>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</si>
  <si>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</si>
  <si>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</si>
  <si>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</si>
  <si>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</si>
  <si>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</si>
  <si>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</si>
  <si>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</si>
  <si>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</si>
  <si>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</si>
  <si>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</si>
  <si>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</si>
  <si>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</si>
  <si>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</si>
  <si>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</si>
  <si>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</si>
  <si>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</si>
  <si>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</si>
  <si>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</si>
  <si>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</si>
  <si>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</si>
  <si>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Diesel</t>
  </si>
  <si>
    <t>E85</t>
  </si>
  <si>
    <t>Electricity</t>
  </si>
  <si>
    <t>Gasoline</t>
  </si>
  <si>
    <t>Hydrogen</t>
  </si>
  <si>
    <t>Total</t>
  </si>
  <si>
    <t>Sum</t>
  </si>
  <si>
    <t>Light Duty Fuel Consumption</t>
  </si>
  <si>
    <t>HPDUV Fuel Consumption</t>
  </si>
  <si>
    <t>Light Duty &amp; HDPUV Combined Fuel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</si>
</sst>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/>
    <xf numFmtId="0" fontId="0" fillId="4" borderId="1" xfId="0" applyFill="1" applyBorder="1"/>
    <xf numFmtId="0" fontId="7" fillId="2" borderId="0" xfId="0" applyFont="1" applyFill="1"/>
    <xf numFmtId="0" fontId="7" fillId="4" borderId="1" xfId="0" applyFont="1" applyFill="1" applyBorder="1"/>
    <xf numFmtId="0" fontId="7" fillId="2" borderId="1" xfId="0" applyFont="1" applyFill="1" applyBorder="1"/>
    <xf numFmtId="164" fontId="0" fillId="2" borderId="1" xfId="2" applyNumberFormat="1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</cellXfs>
  <cellStyles count="3">
    <cellStyle name="Normal" xfId="0" builtinId="0"/>
    <cellStyle name="Normal 3" xfId="1" xr:uid="{98B14BFA-07C4-498E-B17F-BC24E7C98EE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195E4-1F73-4709-B27C-FF9AD855B2A3}">
  <dimension ref="B2:AE18"/>
  <sheetViews>
    <sheetView tabSelected="1" workbookViewId="0">
      <selection activeCell="D18" sqref="D18"/>
    </sheetView>
  </sheetViews>
  <sheetFormatPr defaultColWidth="9.1796875" defaultRowHeight="14.5" x14ac:dyDescent="0.35"/>
  <cols>
    <col min="1" max="1" width="9.1796875" style="1"/>
    <col min="2" max="2" width="13.1796875" style="1" customWidth="1"/>
    <col min="3" max="16384" width="9.1796875" style="1"/>
  </cols>
  <sheetData>
    <row r="2" spans="2:31" x14ac:dyDescent="0.35"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</row>
    <row r="3" spans="2:31" x14ac:dyDescent="0.35">
      <c r="B3" s="6" t="s">
        <v>30</v>
      </c>
      <c r="C3" s="7">
        <v>0.66754500000000005</v>
      </c>
      <c r="D3" s="3">
        <v>0.73711700000000002</v>
      </c>
      <c r="E3" s="3">
        <v>0.77507999999999999</v>
      </c>
      <c r="F3" s="3">
        <v>0.74153100000000005</v>
      </c>
      <c r="G3" s="3">
        <v>0.71233000000000002</v>
      </c>
      <c r="H3" s="3">
        <v>0.66662200000000005</v>
      </c>
      <c r="I3" s="3">
        <v>0.62077000000000004</v>
      </c>
      <c r="J3" s="3">
        <v>0.57759099999999997</v>
      </c>
      <c r="K3" s="3">
        <v>0.53791900000000004</v>
      </c>
      <c r="L3" s="3">
        <v>0.495784</v>
      </c>
      <c r="M3" s="3">
        <v>0.455513</v>
      </c>
      <c r="N3" s="3">
        <v>0.41662399999999999</v>
      </c>
      <c r="O3" s="3">
        <v>0.37905</v>
      </c>
      <c r="P3" s="3">
        <v>0.34354899999999999</v>
      </c>
      <c r="Q3" s="3">
        <v>0.30899300000000002</v>
      </c>
      <c r="R3" s="3">
        <v>0.27660400000000002</v>
      </c>
      <c r="S3" s="3">
        <v>0.246754</v>
      </c>
      <c r="T3" s="3">
        <v>0.21956999999999999</v>
      </c>
      <c r="U3" s="3">
        <v>0.19464500000000001</v>
      </c>
      <c r="V3" s="3">
        <v>0.17226</v>
      </c>
      <c r="W3" s="3">
        <v>0.15216099999999999</v>
      </c>
      <c r="X3" s="3">
        <v>0.13428200000000001</v>
      </c>
      <c r="Y3" s="3">
        <v>0.11833399999999999</v>
      </c>
      <c r="Z3" s="3">
        <v>0.10423300000000001</v>
      </c>
      <c r="AA3" s="3">
        <v>9.1448000000000002E-2</v>
      </c>
      <c r="AB3" s="3">
        <v>7.9993999999999996E-2</v>
      </c>
      <c r="AC3" s="3">
        <v>6.9814000000000001E-2</v>
      </c>
      <c r="AD3" s="3">
        <v>6.0630999999999997E-2</v>
      </c>
      <c r="AE3" s="7">
        <v>5.2310000000000002E-2</v>
      </c>
    </row>
    <row r="4" spans="2:31" x14ac:dyDescent="0.35">
      <c r="B4" s="6" t="s">
        <v>31</v>
      </c>
      <c r="C4" s="7">
        <v>1.164469</v>
      </c>
      <c r="D4" s="3">
        <v>1.1044620000000001</v>
      </c>
      <c r="E4" s="3">
        <v>1.0291570000000001</v>
      </c>
      <c r="F4" s="3">
        <v>0.94351300000000005</v>
      </c>
      <c r="G4" s="3">
        <v>0.86353800000000003</v>
      </c>
      <c r="H4" s="3">
        <v>0.78529400000000005</v>
      </c>
      <c r="I4" s="3">
        <v>0.70857999999999999</v>
      </c>
      <c r="J4" s="3">
        <v>0.63689300000000004</v>
      </c>
      <c r="K4" s="3">
        <v>0.57079899999999995</v>
      </c>
      <c r="L4" s="3">
        <v>0.50902999999999998</v>
      </c>
      <c r="M4" s="3">
        <v>0.451235</v>
      </c>
      <c r="N4" s="3">
        <v>0.39729300000000001</v>
      </c>
      <c r="O4" s="3">
        <v>0.34745799999999999</v>
      </c>
      <c r="P4" s="3">
        <v>0.30309900000000001</v>
      </c>
      <c r="Q4" s="3">
        <v>0.26182</v>
      </c>
      <c r="R4" s="3">
        <v>0.22553999999999999</v>
      </c>
      <c r="S4" s="3">
        <v>0.19411100000000001</v>
      </c>
      <c r="T4" s="3">
        <v>0.16727300000000001</v>
      </c>
      <c r="U4" s="3">
        <v>0.14443700000000001</v>
      </c>
      <c r="V4" s="3">
        <v>0.124791</v>
      </c>
      <c r="W4" s="3">
        <v>0.108066</v>
      </c>
      <c r="X4" s="3">
        <v>9.3802999999999997E-2</v>
      </c>
      <c r="Y4" s="3">
        <v>8.1379000000000007E-2</v>
      </c>
      <c r="Z4" s="3">
        <v>6.9960999999999995E-2</v>
      </c>
      <c r="AA4" s="3">
        <v>5.9984999999999997E-2</v>
      </c>
      <c r="AB4" s="3">
        <v>5.1276000000000002E-2</v>
      </c>
      <c r="AC4" s="3">
        <v>4.3659999999999997E-2</v>
      </c>
      <c r="AD4" s="3">
        <v>3.7047999999999998E-2</v>
      </c>
      <c r="AE4" s="7">
        <v>3.1059E-2</v>
      </c>
    </row>
    <row r="5" spans="2:31" x14ac:dyDescent="0.35">
      <c r="B5" s="6" t="s">
        <v>32</v>
      </c>
      <c r="C5" s="7">
        <v>0.21903800000000001</v>
      </c>
      <c r="D5" s="3">
        <v>0.40677200000000002</v>
      </c>
      <c r="E5" s="3">
        <v>0.66204499999999999</v>
      </c>
      <c r="F5" s="3">
        <v>0.94463699999999995</v>
      </c>
      <c r="G5" s="3">
        <v>1.356838</v>
      </c>
      <c r="H5" s="3">
        <v>1.8673500000000001</v>
      </c>
      <c r="I5" s="3">
        <v>2.4702920000000002</v>
      </c>
      <c r="J5" s="3">
        <v>3.1714540000000002</v>
      </c>
      <c r="K5" s="3">
        <v>3.9561700000000002</v>
      </c>
      <c r="L5" s="3">
        <v>4.8316749999999997</v>
      </c>
      <c r="M5" s="3">
        <v>5.756653</v>
      </c>
      <c r="N5" s="3">
        <v>6.7140060000000004</v>
      </c>
      <c r="O5" s="3">
        <v>7.6408199999999997</v>
      </c>
      <c r="P5" s="3">
        <v>8.5035070000000008</v>
      </c>
      <c r="Q5" s="3">
        <v>9.3378589999999999</v>
      </c>
      <c r="R5" s="3">
        <v>10.146599999999999</v>
      </c>
      <c r="S5" s="3">
        <v>10.918979999999999</v>
      </c>
      <c r="T5" s="3">
        <v>11.686669999999999</v>
      </c>
      <c r="U5" s="3">
        <v>12.46514</v>
      </c>
      <c r="V5" s="3">
        <v>13.20594</v>
      </c>
      <c r="W5" s="3">
        <v>13.89668</v>
      </c>
      <c r="X5" s="3">
        <v>14.569319999999999</v>
      </c>
      <c r="Y5" s="3">
        <v>15.23171</v>
      </c>
      <c r="Z5" s="3">
        <v>15.962870000000001</v>
      </c>
      <c r="AA5" s="3">
        <v>16.716830000000002</v>
      </c>
      <c r="AB5" s="3">
        <v>17.434049999999999</v>
      </c>
      <c r="AC5" s="3">
        <v>18.120429999999999</v>
      </c>
      <c r="AD5" s="3">
        <v>18.848459999999999</v>
      </c>
      <c r="AE5" s="7">
        <v>19.578810000000001</v>
      </c>
    </row>
    <row r="6" spans="2:31" x14ac:dyDescent="0.35">
      <c r="B6" s="6" t="s">
        <v>33</v>
      </c>
      <c r="C6" s="7">
        <v>126.8976</v>
      </c>
      <c r="D6" s="3">
        <v>128.0479</v>
      </c>
      <c r="E6" s="3">
        <v>126.9014</v>
      </c>
      <c r="F6" s="3">
        <v>124.00749999999999</v>
      </c>
      <c r="G6" s="3">
        <v>121.2671</v>
      </c>
      <c r="H6" s="3">
        <v>118.4023</v>
      </c>
      <c r="I6" s="3">
        <v>115.1524</v>
      </c>
      <c r="J6" s="3">
        <v>111.74469999999999</v>
      </c>
      <c r="K6" s="3">
        <v>108.21720000000001</v>
      </c>
      <c r="L6" s="3">
        <v>104.3584</v>
      </c>
      <c r="M6" s="3">
        <v>100.2257</v>
      </c>
      <c r="N6" s="3">
        <v>96.007509999999996</v>
      </c>
      <c r="O6" s="3">
        <v>91.865080000000006</v>
      </c>
      <c r="P6" s="3">
        <v>87.885900000000007</v>
      </c>
      <c r="Q6" s="3">
        <v>84.020889999999994</v>
      </c>
      <c r="R6" s="3">
        <v>80.247649999999993</v>
      </c>
      <c r="S6" s="3">
        <v>76.695369999999997</v>
      </c>
      <c r="T6" s="3">
        <v>73.246510000000001</v>
      </c>
      <c r="U6" s="3">
        <v>69.743740000000003</v>
      </c>
      <c r="V6" s="3">
        <v>66.45778</v>
      </c>
      <c r="W6" s="3">
        <v>63.342509999999997</v>
      </c>
      <c r="X6" s="3">
        <v>60.371299999999998</v>
      </c>
      <c r="Y6" s="3">
        <v>57.399650000000001</v>
      </c>
      <c r="Z6" s="3">
        <v>54.19379</v>
      </c>
      <c r="AA6" s="3">
        <v>50.887140000000002</v>
      </c>
      <c r="AB6" s="3">
        <v>47.687089999999998</v>
      </c>
      <c r="AC6" s="3">
        <v>44.61721</v>
      </c>
      <c r="AD6" s="3">
        <v>41.381309999999999</v>
      </c>
      <c r="AE6" s="7">
        <v>38.066099999999999</v>
      </c>
    </row>
    <row r="7" spans="2:31" x14ac:dyDescent="0.35">
      <c r="B7" s="6" t="s">
        <v>34</v>
      </c>
      <c r="C7" s="7">
        <v>9.4399999999999996E-4</v>
      </c>
      <c r="D7" s="3">
        <v>1.8259999999999999E-3</v>
      </c>
      <c r="E7" s="3">
        <v>2.6410000000000001E-3</v>
      </c>
      <c r="F7" s="3">
        <v>3.369E-3</v>
      </c>
      <c r="G7" s="3">
        <v>4.0569999999999998E-3</v>
      </c>
      <c r="H7" s="3">
        <v>4.7429999999999998E-3</v>
      </c>
      <c r="I7" s="3">
        <v>5.3839999999999999E-3</v>
      </c>
      <c r="J7" s="3">
        <v>5.9919999999999999E-3</v>
      </c>
      <c r="K7" s="3">
        <v>6.5789999999999998E-3</v>
      </c>
      <c r="L7" s="3">
        <v>7.1320000000000003E-3</v>
      </c>
      <c r="M7" s="3">
        <v>7.6249999999999998E-3</v>
      </c>
      <c r="N7" s="3">
        <v>8.0739999999999996E-3</v>
      </c>
      <c r="O7" s="3">
        <v>8.4749999999999999E-3</v>
      </c>
      <c r="P7" s="3">
        <v>8.8109999999999994E-3</v>
      </c>
      <c r="Q7" s="3">
        <v>9.0950000000000007E-3</v>
      </c>
      <c r="R7" s="3">
        <v>9.3220000000000004E-3</v>
      </c>
      <c r="S7" s="3">
        <v>9.5139999999999999E-3</v>
      </c>
      <c r="T7" s="3">
        <v>9.6530000000000001E-3</v>
      </c>
      <c r="U7" s="3">
        <v>9.7669999999999996E-3</v>
      </c>
      <c r="V7" s="3">
        <v>9.8530000000000006E-3</v>
      </c>
      <c r="W7" s="3">
        <v>9.9050000000000006E-3</v>
      </c>
      <c r="X7" s="3">
        <v>9.9399999999999992E-3</v>
      </c>
      <c r="Y7" s="3">
        <v>9.9559999999999996E-3</v>
      </c>
      <c r="Z7" s="3">
        <v>9.9649999999999999E-3</v>
      </c>
      <c r="AA7" s="3">
        <v>9.9670000000000002E-3</v>
      </c>
      <c r="AB7" s="3">
        <v>9.9270000000000001E-3</v>
      </c>
      <c r="AC7" s="3">
        <v>9.8799999999999999E-3</v>
      </c>
      <c r="AD7" s="3">
        <v>9.8560000000000002E-3</v>
      </c>
      <c r="AE7" s="7">
        <v>9.8180000000000003E-3</v>
      </c>
    </row>
    <row r="8" spans="2:31" x14ac:dyDescent="0.35">
      <c r="B8" s="5" t="s">
        <v>35</v>
      </c>
      <c r="C8" s="7">
        <v>129.28200000000001</v>
      </c>
      <c r="D8" s="3">
        <v>130.5994</v>
      </c>
      <c r="E8" s="3">
        <v>129.63929999999999</v>
      </c>
      <c r="F8" s="3">
        <v>126.88290000000001</v>
      </c>
      <c r="G8" s="3">
        <v>124.4212</v>
      </c>
      <c r="H8" s="3">
        <v>121.92149999999999</v>
      </c>
      <c r="I8" s="3">
        <v>119.1309</v>
      </c>
      <c r="J8" s="3">
        <v>116.2899</v>
      </c>
      <c r="K8" s="3">
        <v>113.4233</v>
      </c>
      <c r="L8" s="3">
        <v>110.3199</v>
      </c>
      <c r="M8" s="3">
        <v>106.9991</v>
      </c>
      <c r="N8" s="3">
        <v>103.63160000000001</v>
      </c>
      <c r="O8" s="3">
        <v>100.3159</v>
      </c>
      <c r="P8" s="3">
        <v>97.108599999999996</v>
      </c>
      <c r="Q8" s="3">
        <v>93.992069999999998</v>
      </c>
      <c r="R8" s="3">
        <v>90.950329999999994</v>
      </c>
      <c r="S8" s="3">
        <v>88.101960000000005</v>
      </c>
      <c r="T8" s="3">
        <v>85.360830000000007</v>
      </c>
      <c r="U8" s="3">
        <v>82.583960000000005</v>
      </c>
      <c r="V8" s="3">
        <v>79.992729999999995</v>
      </c>
      <c r="W8" s="3">
        <v>77.528059999999996</v>
      </c>
      <c r="X8" s="3">
        <v>75.194630000000004</v>
      </c>
      <c r="Y8" s="3">
        <v>72.854650000000007</v>
      </c>
      <c r="Z8" s="3">
        <v>70.352180000000004</v>
      </c>
      <c r="AA8" s="3">
        <v>67.774839999999998</v>
      </c>
      <c r="AB8" s="3">
        <v>65.270179999999996</v>
      </c>
      <c r="AC8" s="3">
        <v>62.867449999999998</v>
      </c>
      <c r="AD8" s="3">
        <v>60.342590000000001</v>
      </c>
      <c r="AE8" s="7">
        <v>57.742339999999999</v>
      </c>
    </row>
    <row r="9" spans="2:31" x14ac:dyDescent="0.35">
      <c r="B9" s="1" t="s">
        <v>36</v>
      </c>
      <c r="C9" s="1">
        <f>SUM(C3:C7)</f>
        <v>128.94959600000001</v>
      </c>
      <c r="D9" s="1">
        <f t="shared" ref="D9:AE9" si="0">SUM(D3:D7)</f>
        <v>130.29807700000001</v>
      </c>
      <c r="E9" s="1">
        <f t="shared" si="0"/>
        <v>129.37032300000001</v>
      </c>
      <c r="F9" s="1">
        <f t="shared" si="0"/>
        <v>126.64055</v>
      </c>
      <c r="G9" s="1">
        <f t="shared" si="0"/>
        <v>124.203863</v>
      </c>
      <c r="H9" s="1">
        <f t="shared" si="0"/>
        <v>121.726309</v>
      </c>
      <c r="I9" s="1">
        <f t="shared" si="0"/>
        <v>118.95742600000001</v>
      </c>
      <c r="J9" s="1">
        <f t="shared" si="0"/>
        <v>116.13663</v>
      </c>
      <c r="K9" s="1">
        <f t="shared" si="0"/>
        <v>113.288667</v>
      </c>
      <c r="L9" s="1">
        <f t="shared" si="0"/>
        <v>110.202021</v>
      </c>
      <c r="M9" s="1">
        <f t="shared" si="0"/>
        <v>106.89672600000002</v>
      </c>
      <c r="N9" s="1">
        <f t="shared" si="0"/>
        <v>103.54350699999999</v>
      </c>
      <c r="O9" s="1">
        <f t="shared" si="0"/>
        <v>100.24088300000001</v>
      </c>
      <c r="P9" s="1">
        <f t="shared" si="0"/>
        <v>97.044865999999999</v>
      </c>
      <c r="Q9" s="1">
        <f t="shared" si="0"/>
        <v>93.938656999999992</v>
      </c>
      <c r="R9" s="1">
        <f t="shared" si="0"/>
        <v>90.905715999999984</v>
      </c>
      <c r="S9" s="1">
        <f t="shared" si="0"/>
        <v>88.064729</v>
      </c>
      <c r="T9" s="1">
        <f t="shared" si="0"/>
        <v>85.329676000000006</v>
      </c>
      <c r="U9" s="1">
        <f t="shared" si="0"/>
        <v>82.557728999999995</v>
      </c>
      <c r="V9" s="1">
        <f t="shared" si="0"/>
        <v>79.970624000000001</v>
      </c>
      <c r="W9" s="1">
        <f t="shared" si="0"/>
        <v>77.509321999999997</v>
      </c>
      <c r="X9" s="1">
        <f t="shared" si="0"/>
        <v>75.178645000000003</v>
      </c>
      <c r="Y9" s="1">
        <f t="shared" si="0"/>
        <v>72.841029000000006</v>
      </c>
      <c r="Z9" s="1">
        <f t="shared" si="0"/>
        <v>70.340818999999996</v>
      </c>
      <c r="AA9" s="1">
        <f t="shared" si="0"/>
        <v>67.765370000000004</v>
      </c>
      <c r="AB9" s="1">
        <f t="shared" si="0"/>
        <v>65.262337000000002</v>
      </c>
      <c r="AC9" s="1">
        <f t="shared" si="0"/>
        <v>62.860993999999998</v>
      </c>
      <c r="AD9" s="1">
        <f t="shared" si="0"/>
        <v>60.337305000000001</v>
      </c>
      <c r="AE9" s="1">
        <f t="shared" si="0"/>
        <v>57.738097000000003</v>
      </c>
    </row>
    <row r="12" spans="2:31" x14ac:dyDescent="0.35">
      <c r="B12" s="12" t="s">
        <v>37</v>
      </c>
      <c r="C12" s="13"/>
      <c r="D12" s="14"/>
    </row>
    <row r="13" spans="2:31" x14ac:dyDescent="0.35">
      <c r="B13" s="3"/>
      <c r="C13" s="3">
        <v>2022</v>
      </c>
      <c r="D13" s="3">
        <v>2050</v>
      </c>
    </row>
    <row r="14" spans="2:31" x14ac:dyDescent="0.35">
      <c r="B14" s="5" t="s">
        <v>30</v>
      </c>
      <c r="C14" s="11">
        <f>C3/C$9</f>
        <v>5.1767901622584373E-3</v>
      </c>
      <c r="D14" s="11">
        <f>AE3/AE$9</f>
        <v>9.0598760121934744E-4</v>
      </c>
    </row>
    <row r="15" spans="2:31" x14ac:dyDescent="0.35">
      <c r="B15" s="5" t="s">
        <v>31</v>
      </c>
      <c r="C15" s="11">
        <f t="shared" ref="C15:C18" si="1">C4/C$9</f>
        <v>9.0304199169418085E-3</v>
      </c>
      <c r="D15" s="11">
        <f t="shared" ref="D15:D18" si="2">AE4/AE$9</f>
        <v>5.379290557497937E-4</v>
      </c>
    </row>
    <row r="16" spans="2:31" x14ac:dyDescent="0.35">
      <c r="B16" s="5" t="s">
        <v>32</v>
      </c>
      <c r="C16" s="11">
        <f t="shared" si="1"/>
        <v>1.69863269676316E-3</v>
      </c>
      <c r="D16" s="11">
        <f t="shared" si="2"/>
        <v>0.33909690511621815</v>
      </c>
    </row>
    <row r="17" spans="2:4" x14ac:dyDescent="0.35">
      <c r="B17" s="5" t="s">
        <v>33</v>
      </c>
      <c r="C17" s="11">
        <f t="shared" si="1"/>
        <v>0.98408683653417561</v>
      </c>
      <c r="D17" s="11">
        <f t="shared" si="2"/>
        <v>0.6592891345206614</v>
      </c>
    </row>
    <row r="18" spans="2:4" x14ac:dyDescent="0.35">
      <c r="B18" s="5" t="s">
        <v>34</v>
      </c>
      <c r="C18" s="11">
        <f t="shared" si="1"/>
        <v>7.3206898608662556E-6</v>
      </c>
      <c r="D18" s="11">
        <f t="shared" si="2"/>
        <v>1.7004370615124361E-4</v>
      </c>
    </row>
  </sheetData>
  <mergeCells count="1">
    <mergeCell ref="B12:D1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D1A5A-7C31-458A-80DD-427016757C2F}">
  <dimension ref="B2:AE16"/>
  <sheetViews>
    <sheetView workbookViewId="0">
      <selection activeCell="E28" sqref="E28"/>
    </sheetView>
  </sheetViews>
  <sheetFormatPr defaultColWidth="9.1796875" defaultRowHeight="14.5" x14ac:dyDescent="0.35"/>
  <cols>
    <col min="1" max="1" width="9.1796875" style="1"/>
    <col min="2" max="2" width="12.7265625" style="1" customWidth="1"/>
    <col min="3" max="6" width="12" style="1" bestFit="1" customWidth="1"/>
    <col min="7" max="8" width="11" style="1" bestFit="1" customWidth="1"/>
    <col min="9" max="11" width="12" style="1" bestFit="1" customWidth="1"/>
    <col min="12" max="12" width="11" style="1" bestFit="1" customWidth="1"/>
    <col min="13" max="31" width="12" style="1" bestFit="1" customWidth="1"/>
    <col min="32" max="16384" width="9.1796875" style="1"/>
  </cols>
  <sheetData>
    <row r="2" spans="2:31" x14ac:dyDescent="0.35"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</row>
    <row r="3" spans="2:31" x14ac:dyDescent="0.35">
      <c r="B3" s="6" t="s">
        <v>30</v>
      </c>
      <c r="C3" s="7">
        <v>7.6727288299199996</v>
      </c>
      <c r="D3" s="2">
        <v>7.58388852606</v>
      </c>
      <c r="E3" s="2">
        <v>7.4299041501299996</v>
      </c>
      <c r="F3" s="2">
        <v>7.3380610599449998</v>
      </c>
      <c r="G3" s="2">
        <v>7.2640241011800004</v>
      </c>
      <c r="H3" s="2">
        <v>6.9718175292150004</v>
      </c>
      <c r="I3" s="2">
        <v>6.6801576903599997</v>
      </c>
      <c r="J3" s="2">
        <v>6.2868730466849998</v>
      </c>
      <c r="K3" s="2">
        <v>5.9075008238400004</v>
      </c>
      <c r="L3" s="2">
        <v>5.3882155357799997</v>
      </c>
      <c r="M3" s="2">
        <v>4.9016985043950001</v>
      </c>
      <c r="N3" s="2">
        <v>4.4544539909100003</v>
      </c>
      <c r="O3" s="2">
        <v>4.0399142183399999</v>
      </c>
      <c r="P3" s="2">
        <v>3.6632317583399998</v>
      </c>
      <c r="Q3" s="2">
        <v>3.2914490924700002</v>
      </c>
      <c r="R3" s="2">
        <v>2.9455874367149999</v>
      </c>
      <c r="S3" s="2">
        <v>2.6324980766700001</v>
      </c>
      <c r="T3" s="2">
        <v>2.3442116289900001</v>
      </c>
      <c r="U3" s="2">
        <v>2.08738981143</v>
      </c>
      <c r="V3" s="2">
        <v>1.8581497461450001</v>
      </c>
      <c r="W3" s="2">
        <v>1.6519489913850001</v>
      </c>
      <c r="X3" s="2">
        <v>1.4620568816699999</v>
      </c>
      <c r="Y3" s="2">
        <v>1.2940118279549999</v>
      </c>
      <c r="Z3" s="2">
        <v>1.1449871240114999</v>
      </c>
      <c r="AA3" s="2">
        <v>1.0086213964365001</v>
      </c>
      <c r="AB3" s="2">
        <v>0.88778464420799996</v>
      </c>
      <c r="AC3" s="2">
        <v>0.77913083521350002</v>
      </c>
      <c r="AD3" s="2">
        <v>0.68327342263949997</v>
      </c>
      <c r="AE3" s="7">
        <v>0.59508759825900004</v>
      </c>
    </row>
    <row r="4" spans="2:31" x14ac:dyDescent="0.35">
      <c r="B4" s="6" t="s">
        <v>31</v>
      </c>
      <c r="C4" s="7">
        <v>9.5656000000000005E-2</v>
      </c>
      <c r="D4" s="3">
        <v>9.1777999999999998E-2</v>
      </c>
      <c r="E4" s="3">
        <v>8.7052000000000004E-2</v>
      </c>
      <c r="F4" s="3">
        <v>8.3001000000000005E-2</v>
      </c>
      <c r="G4" s="3">
        <v>7.9084000000000002E-2</v>
      </c>
      <c r="H4" s="3">
        <v>7.5405E-2</v>
      </c>
      <c r="I4" s="3">
        <v>7.1652999999999994E-2</v>
      </c>
      <c r="J4" s="3">
        <v>6.8473000000000006E-2</v>
      </c>
      <c r="K4" s="3">
        <v>6.5259999999999999E-2</v>
      </c>
      <c r="L4" s="3">
        <v>6.1945E-2</v>
      </c>
      <c r="M4" s="3">
        <v>5.8823E-2</v>
      </c>
      <c r="N4" s="3">
        <v>5.5997999999999999E-2</v>
      </c>
      <c r="O4" s="3">
        <v>5.3460000000000001E-2</v>
      </c>
      <c r="P4" s="3">
        <v>5.1181999999999998E-2</v>
      </c>
      <c r="Q4" s="3">
        <v>4.8744999999999997E-2</v>
      </c>
      <c r="R4" s="3">
        <v>4.6503000000000003E-2</v>
      </c>
      <c r="S4" s="3">
        <v>4.4469000000000002E-2</v>
      </c>
      <c r="T4" s="3">
        <v>4.2682999999999999E-2</v>
      </c>
      <c r="U4" s="3">
        <v>4.1116E-2</v>
      </c>
      <c r="V4" s="3">
        <v>3.9661000000000002E-2</v>
      </c>
      <c r="W4" s="3">
        <v>3.8379000000000003E-2</v>
      </c>
      <c r="X4" s="3">
        <v>3.7192000000000003E-2</v>
      </c>
      <c r="Y4" s="3">
        <v>3.6097999999999998E-2</v>
      </c>
      <c r="Z4" s="3">
        <v>3.5101E-2</v>
      </c>
      <c r="AA4" s="3">
        <v>3.4166000000000002E-2</v>
      </c>
      <c r="AB4" s="3">
        <v>3.2216000000000002E-2</v>
      </c>
      <c r="AC4" s="3">
        <v>3.0407E-2</v>
      </c>
      <c r="AD4" s="3">
        <v>2.8740000000000002E-2</v>
      </c>
      <c r="AE4" s="7">
        <v>2.7171000000000001E-2</v>
      </c>
    </row>
    <row r="5" spans="2:31" x14ac:dyDescent="0.35">
      <c r="B5" s="6" t="s">
        <v>32</v>
      </c>
      <c r="C5" s="7">
        <v>2.4606324249999999E-2</v>
      </c>
      <c r="D5" s="2">
        <v>4.8667617250000003E-2</v>
      </c>
      <c r="E5" s="2">
        <v>7.5124170269999999E-2</v>
      </c>
      <c r="F5" s="2">
        <v>0.1021998771</v>
      </c>
      <c r="G5" s="2">
        <v>0.13133429399999999</v>
      </c>
      <c r="H5" s="2">
        <v>0.1636989113</v>
      </c>
      <c r="I5" s="2">
        <v>0.2030926475</v>
      </c>
      <c r="J5" s="2">
        <v>0.244644852</v>
      </c>
      <c r="K5" s="2">
        <v>0.3704160138</v>
      </c>
      <c r="L5" s="2">
        <v>0.52388860790000003</v>
      </c>
      <c r="M5" s="2">
        <v>0.66796998129999996</v>
      </c>
      <c r="N5" s="2">
        <v>0.85821138100000005</v>
      </c>
      <c r="O5" s="2">
        <v>1.036413316</v>
      </c>
      <c r="P5" s="2">
        <v>1.2042188890000001</v>
      </c>
      <c r="Q5" s="2">
        <v>1.359900152</v>
      </c>
      <c r="R5" s="2">
        <v>1.512991854</v>
      </c>
      <c r="S5" s="2">
        <v>1.6562053640000001</v>
      </c>
      <c r="T5" s="2">
        <v>1.7904502229999999</v>
      </c>
      <c r="U5" s="2">
        <v>1.9195724810000001</v>
      </c>
      <c r="V5" s="2">
        <v>2.0429298180000002</v>
      </c>
      <c r="W5" s="2">
        <v>2.1569375690000001</v>
      </c>
      <c r="X5" s="2">
        <v>2.2742061800000002</v>
      </c>
      <c r="Y5" s="2">
        <v>2.3834801570000002</v>
      </c>
      <c r="Z5" s="2">
        <v>2.4862172029999998</v>
      </c>
      <c r="AA5" s="2">
        <v>2.5820046350000001</v>
      </c>
      <c r="AB5" s="2">
        <v>2.6941146890000001</v>
      </c>
      <c r="AC5" s="2">
        <v>2.7991428630000001</v>
      </c>
      <c r="AD5" s="2">
        <v>2.9032720840000001</v>
      </c>
      <c r="AE5" s="7">
        <v>3.004472797</v>
      </c>
    </row>
    <row r="6" spans="2:31" x14ac:dyDescent="0.35">
      <c r="B6" s="6" t="s">
        <v>33</v>
      </c>
      <c r="C6" s="7">
        <v>9.5375119999999995</v>
      </c>
      <c r="D6" s="3">
        <v>9.5633009999999992</v>
      </c>
      <c r="E6" s="3">
        <v>9.5400910000000003</v>
      </c>
      <c r="F6" s="3">
        <v>9.5748379999999997</v>
      </c>
      <c r="G6" s="3">
        <v>9.6260539999999999</v>
      </c>
      <c r="H6" s="3">
        <v>9.8671310000000005</v>
      </c>
      <c r="I6" s="3">
        <v>10.06268</v>
      </c>
      <c r="J6" s="3">
        <v>10.399979999999999</v>
      </c>
      <c r="K6" s="3">
        <v>10.38776</v>
      </c>
      <c r="L6" s="3">
        <v>10.396409999999999</v>
      </c>
      <c r="M6" s="3">
        <v>10.397629999999999</v>
      </c>
      <c r="N6" s="3">
        <v>10.249169999999999</v>
      </c>
      <c r="O6" s="3">
        <v>10.10966</v>
      </c>
      <c r="P6" s="3">
        <v>9.9955200000000008</v>
      </c>
      <c r="Q6" s="3">
        <v>9.8572900000000008</v>
      </c>
      <c r="R6" s="3">
        <v>9.7140749999999993</v>
      </c>
      <c r="S6" s="3">
        <v>9.5842379999999991</v>
      </c>
      <c r="T6" s="3">
        <v>9.4744650000000004</v>
      </c>
      <c r="U6" s="3">
        <v>9.3696380000000001</v>
      </c>
      <c r="V6" s="3">
        <v>9.268357</v>
      </c>
      <c r="W6" s="3">
        <v>9.1819880000000005</v>
      </c>
      <c r="X6" s="3">
        <v>9.0618040000000004</v>
      </c>
      <c r="Y6" s="3">
        <v>8.9562740000000005</v>
      </c>
      <c r="Z6" s="3">
        <v>8.8620990000000006</v>
      </c>
      <c r="AA6" s="3">
        <v>8.7755569999999992</v>
      </c>
      <c r="AB6" s="3">
        <v>8.6174079999999993</v>
      </c>
      <c r="AC6" s="3">
        <v>8.4737530000000003</v>
      </c>
      <c r="AD6" s="3">
        <v>8.3238009999999996</v>
      </c>
      <c r="AE6" s="7">
        <v>8.1769269999999992</v>
      </c>
    </row>
    <row r="7" spans="2:31" x14ac:dyDescent="0.35">
      <c r="B7" s="5" t="s">
        <v>35</v>
      </c>
      <c r="C7" s="7">
        <v>16.335495739999999</v>
      </c>
      <c r="D7" s="2">
        <v>16.30314357</v>
      </c>
      <c r="E7" s="2">
        <v>16.166631550000002</v>
      </c>
      <c r="F7" s="2">
        <v>16.14341817</v>
      </c>
      <c r="G7" s="2">
        <v>16.154329799999999</v>
      </c>
      <c r="H7" s="2">
        <v>16.1697676</v>
      </c>
      <c r="I7" s="2">
        <v>16.147079680000001</v>
      </c>
      <c r="J7" s="2">
        <v>16.181093560000001</v>
      </c>
      <c r="K7" s="2">
        <v>15.961809990000001</v>
      </c>
      <c r="L7" s="2">
        <v>15.6698184</v>
      </c>
      <c r="M7" s="2">
        <v>15.389631120000001</v>
      </c>
      <c r="N7" s="2">
        <v>15.040340049999999</v>
      </c>
      <c r="O7" s="2">
        <v>14.71666608</v>
      </c>
      <c r="P7" s="2">
        <v>14.44109759</v>
      </c>
      <c r="Q7" s="2">
        <v>14.133339749999999</v>
      </c>
      <c r="R7" s="2">
        <v>13.84071398</v>
      </c>
      <c r="S7" s="2">
        <v>13.580247160000001</v>
      </c>
      <c r="T7" s="2">
        <v>13.352687339999999</v>
      </c>
      <c r="U7" s="2">
        <v>13.15249026</v>
      </c>
      <c r="V7" s="2">
        <v>12.97410777</v>
      </c>
      <c r="W7" s="2">
        <v>12.82147217</v>
      </c>
      <c r="X7" s="2">
        <v>12.65253103</v>
      </c>
      <c r="Y7" s="2">
        <v>12.509290740000001</v>
      </c>
      <c r="Z7" s="2">
        <v>12.38746841</v>
      </c>
      <c r="AA7" s="2">
        <v>12.27737522</v>
      </c>
      <c r="AB7" s="2">
        <v>12.12405918</v>
      </c>
      <c r="AC7" s="2">
        <v>11.988895210000001</v>
      </c>
      <c r="AD7" s="2">
        <v>11.85780739</v>
      </c>
      <c r="AE7" s="7">
        <v>11.733645020000001</v>
      </c>
    </row>
    <row r="8" spans="2:31" x14ac:dyDescent="0.35">
      <c r="B8" s="1" t="s">
        <v>36</v>
      </c>
      <c r="C8" s="1">
        <f>SUM(C3:C6)</f>
        <v>17.33050315417</v>
      </c>
      <c r="D8" s="1">
        <f>SUM(D3:D6)</f>
        <v>17.287635143309998</v>
      </c>
      <c r="E8" s="1">
        <f t="shared" ref="E8:AE8" si="0">SUM(E3:E6)</f>
        <v>17.132171320399998</v>
      </c>
      <c r="F8" s="1">
        <f t="shared" si="0"/>
        <v>17.098099937044999</v>
      </c>
      <c r="G8" s="1">
        <f t="shared" si="0"/>
        <v>17.100496395180002</v>
      </c>
      <c r="H8" s="1">
        <f t="shared" si="0"/>
        <v>17.078052440515002</v>
      </c>
      <c r="I8" s="1">
        <f t="shared" si="0"/>
        <v>17.01758333786</v>
      </c>
      <c r="J8" s="1">
        <f t="shared" si="0"/>
        <v>16.999970898685</v>
      </c>
      <c r="K8" s="1">
        <f t="shared" si="0"/>
        <v>16.730936837640002</v>
      </c>
      <c r="L8" s="1">
        <f t="shared" si="0"/>
        <v>16.370459143679998</v>
      </c>
      <c r="M8" s="1">
        <f t="shared" si="0"/>
        <v>16.026121485695001</v>
      </c>
      <c r="N8" s="1">
        <f t="shared" si="0"/>
        <v>15.617833371909999</v>
      </c>
      <c r="O8" s="1">
        <f t="shared" si="0"/>
        <v>15.23944753434</v>
      </c>
      <c r="P8" s="1">
        <f t="shared" si="0"/>
        <v>14.91415264734</v>
      </c>
      <c r="Q8" s="1">
        <f t="shared" si="0"/>
        <v>14.557384244470001</v>
      </c>
      <c r="R8" s="1">
        <f t="shared" si="0"/>
        <v>14.219157290715</v>
      </c>
      <c r="S8" s="1">
        <f t="shared" si="0"/>
        <v>13.91741044067</v>
      </c>
      <c r="T8" s="1">
        <f t="shared" si="0"/>
        <v>13.65180985199</v>
      </c>
      <c r="U8" s="1">
        <f t="shared" si="0"/>
        <v>13.417716292430001</v>
      </c>
      <c r="V8" s="1">
        <f t="shared" si="0"/>
        <v>13.209097564145001</v>
      </c>
      <c r="W8" s="1">
        <f t="shared" si="0"/>
        <v>13.029253560385001</v>
      </c>
      <c r="X8" s="1">
        <f t="shared" si="0"/>
        <v>12.835259061670001</v>
      </c>
      <c r="Y8" s="1">
        <f t="shared" si="0"/>
        <v>12.669863984955001</v>
      </c>
      <c r="Z8" s="1">
        <f t="shared" si="0"/>
        <v>12.528404327011501</v>
      </c>
      <c r="AA8" s="1">
        <f t="shared" si="0"/>
        <v>12.400349031436498</v>
      </c>
      <c r="AB8" s="1">
        <f t="shared" si="0"/>
        <v>12.231523333207999</v>
      </c>
      <c r="AC8" s="1">
        <f t="shared" si="0"/>
        <v>12.082433698213499</v>
      </c>
      <c r="AD8" s="1">
        <f t="shared" si="0"/>
        <v>11.9390865066395</v>
      </c>
      <c r="AE8" s="1">
        <f t="shared" si="0"/>
        <v>11.803658395258999</v>
      </c>
    </row>
    <row r="11" spans="2:31" x14ac:dyDescent="0.35">
      <c r="B11" s="12" t="s">
        <v>38</v>
      </c>
      <c r="C11" s="13"/>
      <c r="D11" s="14"/>
    </row>
    <row r="12" spans="2:31" x14ac:dyDescent="0.35">
      <c r="B12" s="3"/>
      <c r="C12" s="3">
        <v>2022</v>
      </c>
      <c r="D12" s="3">
        <v>2050</v>
      </c>
    </row>
    <row r="13" spans="2:31" x14ac:dyDescent="0.35">
      <c r="B13" s="5" t="s">
        <v>30</v>
      </c>
      <c r="C13" s="11">
        <f>C3/C$8</f>
        <v>0.44272972121261334</v>
      </c>
      <c r="D13" s="11">
        <f>AE3/AE$8</f>
        <v>5.0415521894298473E-2</v>
      </c>
    </row>
    <row r="14" spans="2:31" x14ac:dyDescent="0.35">
      <c r="B14" s="5" t="s">
        <v>31</v>
      </c>
      <c r="C14" s="11">
        <f t="shared" ref="C14:C16" si="1">C4/C$8</f>
        <v>5.5195166088979723E-3</v>
      </c>
      <c r="D14" s="11">
        <f t="shared" ref="D14:D16" si="2">AE4/AE$8</f>
        <v>2.3019134483689713E-3</v>
      </c>
    </row>
    <row r="15" spans="2:31" x14ac:dyDescent="0.35">
      <c r="B15" s="5" t="s">
        <v>32</v>
      </c>
      <c r="C15" s="11">
        <f t="shared" si="1"/>
        <v>1.4198274586205144E-3</v>
      </c>
      <c r="D15" s="11">
        <f t="shared" si="2"/>
        <v>0.25453742360137788</v>
      </c>
    </row>
    <row r="16" spans="2:31" x14ac:dyDescent="0.35">
      <c r="B16" s="5" t="s">
        <v>33</v>
      </c>
      <c r="C16" s="11">
        <f t="shared" si="1"/>
        <v>0.55033093471986816</v>
      </c>
      <c r="D16" s="11">
        <f t="shared" si="2"/>
        <v>0.69274514105595464</v>
      </c>
    </row>
  </sheetData>
  <mergeCells count="1">
    <mergeCell ref="B11:D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C785C-C97E-4E3E-B073-DE99EB6CC5A0}">
  <dimension ref="B2:AE40"/>
  <sheetViews>
    <sheetView workbookViewId="0">
      <selection activeCell="G21" sqref="G21"/>
    </sheetView>
  </sheetViews>
  <sheetFormatPr defaultColWidth="9.1796875" defaultRowHeight="14.5" x14ac:dyDescent="0.35"/>
  <cols>
    <col min="1" max="1" width="9.1796875" style="8"/>
    <col min="2" max="2" width="14.453125" style="8" customWidth="1"/>
    <col min="3" max="16384" width="9.1796875" style="8"/>
  </cols>
  <sheetData>
    <row r="2" spans="2:31" x14ac:dyDescent="0.35"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</row>
    <row r="3" spans="2:31" x14ac:dyDescent="0.35">
      <c r="B3" s="6" t="s">
        <v>30</v>
      </c>
      <c r="C3" s="7">
        <v>8.3402737643340501</v>
      </c>
      <c r="D3" s="2">
        <v>8.3210058861541505</v>
      </c>
      <c r="E3" s="2">
        <v>8.2049844936287695</v>
      </c>
      <c r="F3" s="2">
        <v>8.0795920542504405</v>
      </c>
      <c r="G3" s="2">
        <v>7.97635433787263</v>
      </c>
      <c r="H3" s="2">
        <v>7.63843989993281</v>
      </c>
      <c r="I3" s="2">
        <v>7.3009277879263701</v>
      </c>
      <c r="J3" s="2">
        <v>6.8644642935581004</v>
      </c>
      <c r="K3" s="2">
        <v>6.4454196854413901</v>
      </c>
      <c r="L3" s="2">
        <v>5.8839999267141803</v>
      </c>
      <c r="M3" s="2">
        <v>5.3572119486560403</v>
      </c>
      <c r="N3" s="2">
        <v>4.8710784475808397</v>
      </c>
      <c r="O3" s="2">
        <v>4.4189644906185004</v>
      </c>
      <c r="P3" s="2">
        <v>4.0067805584766401</v>
      </c>
      <c r="Q3" s="2">
        <v>3.6004422692330702</v>
      </c>
      <c r="R3" s="2">
        <v>3.2221919108014698</v>
      </c>
      <c r="S3" s="2">
        <v>2.8792521287825199</v>
      </c>
      <c r="T3" s="2">
        <v>2.5637813010765198</v>
      </c>
      <c r="U3" s="2">
        <v>2.2820352844681602</v>
      </c>
      <c r="V3" s="2">
        <v>2.0304101195384701</v>
      </c>
      <c r="W3" s="2">
        <v>1.80410992757732</v>
      </c>
      <c r="X3" s="2">
        <v>1.59633859720736</v>
      </c>
      <c r="Y3" s="2">
        <v>1.41234597270337</v>
      </c>
      <c r="Z3" s="2">
        <v>1.2492203569504301</v>
      </c>
      <c r="AA3" s="2">
        <v>1.10006960465951</v>
      </c>
      <c r="AB3" s="2">
        <v>0.96777858083361401</v>
      </c>
      <c r="AC3" s="2">
        <v>0.84894491384537296</v>
      </c>
      <c r="AD3" s="2">
        <v>0.74390455354916696</v>
      </c>
      <c r="AE3" s="7">
        <v>0.64739755471580596</v>
      </c>
    </row>
    <row r="4" spans="2:31" x14ac:dyDescent="0.35">
      <c r="B4" s="6" t="s">
        <v>31</v>
      </c>
      <c r="C4" s="7">
        <v>1.2601260000000001</v>
      </c>
      <c r="D4" s="3">
        <v>1.19624</v>
      </c>
      <c r="E4" s="3">
        <v>1.116209</v>
      </c>
      <c r="F4" s="3">
        <v>1.0265139999999999</v>
      </c>
      <c r="G4" s="3">
        <v>0.94262199999999996</v>
      </c>
      <c r="H4" s="3">
        <v>0.86069899999999999</v>
      </c>
      <c r="I4" s="3">
        <v>0.78023200000000004</v>
      </c>
      <c r="J4" s="10">
        <v>0.70536600000000005</v>
      </c>
      <c r="K4" s="10">
        <v>0.63605999999999996</v>
      </c>
      <c r="L4" s="10">
        <v>0.57097500000000001</v>
      </c>
      <c r="M4" s="10">
        <v>0.51005800000000001</v>
      </c>
      <c r="N4" s="10">
        <v>0.45329000000000003</v>
      </c>
      <c r="O4" s="10">
        <v>0.400918</v>
      </c>
      <c r="P4" s="10">
        <v>0.35428100000000001</v>
      </c>
      <c r="Q4" s="10">
        <v>0.31056400000000001</v>
      </c>
      <c r="R4" s="10">
        <v>0.27204299999999998</v>
      </c>
      <c r="S4" s="10">
        <v>0.23857999999999999</v>
      </c>
      <c r="T4" s="10">
        <v>0.209956</v>
      </c>
      <c r="U4" s="10">
        <v>0.185553</v>
      </c>
      <c r="V4" s="10">
        <v>0.16445100000000001</v>
      </c>
      <c r="W4" s="10">
        <v>0.14644499999999999</v>
      </c>
      <c r="X4" s="10">
        <v>0.130996</v>
      </c>
      <c r="Y4" s="10">
        <v>0.117477</v>
      </c>
      <c r="Z4" s="10">
        <v>0.105061</v>
      </c>
      <c r="AA4" s="10">
        <v>9.4150999999999999E-2</v>
      </c>
      <c r="AB4" s="10">
        <v>8.3491999999999997E-2</v>
      </c>
      <c r="AC4" s="10">
        <v>7.4067999999999995E-2</v>
      </c>
      <c r="AD4" s="10">
        <v>6.5787999999999999E-2</v>
      </c>
      <c r="AE4" s="9">
        <v>5.8229999999999997E-2</v>
      </c>
    </row>
    <row r="5" spans="2:31" x14ac:dyDescent="0.35">
      <c r="B5" s="6" t="s">
        <v>32</v>
      </c>
      <c r="C5" s="7">
        <v>0.243644</v>
      </c>
      <c r="D5" s="3">
        <v>0.45544000000000001</v>
      </c>
      <c r="E5" s="3">
        <v>0.73716899999999996</v>
      </c>
      <c r="F5" s="3">
        <v>1.046837</v>
      </c>
      <c r="G5" s="3">
        <v>1.4881720000000001</v>
      </c>
      <c r="H5" s="3">
        <v>2.0310489999999999</v>
      </c>
      <c r="I5" s="3">
        <v>2.673384</v>
      </c>
      <c r="J5" s="10">
        <v>3.416099</v>
      </c>
      <c r="K5" s="10">
        <v>4.3265859999999998</v>
      </c>
      <c r="L5" s="10">
        <v>5.3555640000000002</v>
      </c>
      <c r="M5" s="10">
        <v>6.4246230000000004</v>
      </c>
      <c r="N5" s="10">
        <v>7.5722170000000002</v>
      </c>
      <c r="O5" s="10">
        <v>8.6772340000000003</v>
      </c>
      <c r="P5" s="10">
        <v>9.7077249999999999</v>
      </c>
      <c r="Q5" s="10">
        <v>10.697760000000001</v>
      </c>
      <c r="R5" s="10">
        <v>11.65959</v>
      </c>
      <c r="S5" s="10">
        <v>12.57518</v>
      </c>
      <c r="T5" s="10">
        <v>13.477119999999999</v>
      </c>
      <c r="U5" s="10">
        <v>14.38471</v>
      </c>
      <c r="V5" s="10">
        <v>15.24887</v>
      </c>
      <c r="W5" s="10">
        <v>16.053619999999999</v>
      </c>
      <c r="X5" s="10">
        <v>16.843530000000001</v>
      </c>
      <c r="Y5" s="10">
        <v>17.615189999999998</v>
      </c>
      <c r="Z5" s="10">
        <v>18.449090000000002</v>
      </c>
      <c r="AA5" s="10">
        <v>19.298839999999998</v>
      </c>
      <c r="AB5" s="10">
        <v>20.128170000000001</v>
      </c>
      <c r="AC5" s="10">
        <v>20.91958</v>
      </c>
      <c r="AD5" s="10">
        <v>21.751729999999998</v>
      </c>
      <c r="AE5" s="9">
        <v>22.583290000000002</v>
      </c>
    </row>
    <row r="6" spans="2:31" x14ac:dyDescent="0.35">
      <c r="B6" s="6" t="s">
        <v>33</v>
      </c>
      <c r="C6" s="7">
        <v>136.43510000000001</v>
      </c>
      <c r="D6" s="3">
        <v>137.6112</v>
      </c>
      <c r="E6" s="3">
        <v>136.44149999999999</v>
      </c>
      <c r="F6" s="3">
        <v>133.5823</v>
      </c>
      <c r="G6" s="3">
        <v>130.89320000000001</v>
      </c>
      <c r="H6" s="3">
        <v>128.26949999999999</v>
      </c>
      <c r="I6" s="3">
        <v>125.21510000000001</v>
      </c>
      <c r="J6" s="10">
        <v>122.1447</v>
      </c>
      <c r="K6" s="10">
        <v>118.605</v>
      </c>
      <c r="L6" s="10">
        <v>114.7548</v>
      </c>
      <c r="M6" s="10">
        <v>110.6233</v>
      </c>
      <c r="N6" s="10">
        <v>106.2567</v>
      </c>
      <c r="O6" s="10">
        <v>101.9747</v>
      </c>
      <c r="P6" s="10">
        <v>97.881420000000006</v>
      </c>
      <c r="Q6" s="10">
        <v>93.87818</v>
      </c>
      <c r="R6" s="10">
        <v>89.96172</v>
      </c>
      <c r="S6" s="10">
        <v>86.279610000000005</v>
      </c>
      <c r="T6" s="10">
        <v>82.720969999999994</v>
      </c>
      <c r="U6" s="10">
        <v>79.113380000000006</v>
      </c>
      <c r="V6" s="10">
        <v>75.726129999999998</v>
      </c>
      <c r="W6" s="10">
        <v>72.52449</v>
      </c>
      <c r="X6" s="10">
        <v>69.433109999999999</v>
      </c>
      <c r="Y6" s="10">
        <v>66.355930000000001</v>
      </c>
      <c r="Z6" s="10">
        <v>63.055889999999998</v>
      </c>
      <c r="AA6" s="10">
        <v>59.662700000000001</v>
      </c>
      <c r="AB6" s="10">
        <v>56.304499999999997</v>
      </c>
      <c r="AC6" s="10">
        <v>53.090960000000003</v>
      </c>
      <c r="AD6" s="10">
        <v>49.705109999999998</v>
      </c>
      <c r="AE6" s="9">
        <v>46.243029999999997</v>
      </c>
    </row>
    <row r="7" spans="2:31" x14ac:dyDescent="0.35">
      <c r="B7" s="6" t="s">
        <v>34</v>
      </c>
      <c r="C7" s="7">
        <v>9.4399999999999996E-4</v>
      </c>
      <c r="D7" s="3">
        <v>1.8259999999999999E-3</v>
      </c>
      <c r="E7" s="3">
        <v>2.6410000000000001E-3</v>
      </c>
      <c r="F7" s="3">
        <v>3.369E-3</v>
      </c>
      <c r="G7" s="3">
        <v>4.0569999999999998E-3</v>
      </c>
      <c r="H7" s="3">
        <v>4.7429999999999998E-3</v>
      </c>
      <c r="I7" s="3">
        <v>5.3839999999999999E-3</v>
      </c>
      <c r="J7" s="10">
        <v>5.9919999999999999E-3</v>
      </c>
      <c r="K7" s="10">
        <v>6.5789999999999998E-3</v>
      </c>
      <c r="L7" s="10">
        <v>7.1320000000000003E-3</v>
      </c>
      <c r="M7" s="10">
        <v>7.6249999999999998E-3</v>
      </c>
      <c r="N7" s="10">
        <v>8.0739999999999996E-3</v>
      </c>
      <c r="O7" s="10">
        <v>8.4749999999999999E-3</v>
      </c>
      <c r="P7" s="10">
        <v>8.8109999999999994E-3</v>
      </c>
      <c r="Q7" s="10">
        <v>9.0950000000000007E-3</v>
      </c>
      <c r="R7" s="10">
        <v>9.3220000000000004E-3</v>
      </c>
      <c r="S7" s="10">
        <v>9.5139999999999999E-3</v>
      </c>
      <c r="T7" s="10">
        <v>9.6530000000000001E-3</v>
      </c>
      <c r="U7" s="10">
        <v>9.7669999999999996E-3</v>
      </c>
      <c r="V7" s="10">
        <v>9.8530000000000006E-3</v>
      </c>
      <c r="W7" s="10">
        <v>9.9050000000000006E-3</v>
      </c>
      <c r="X7" s="10">
        <v>9.9399999999999992E-3</v>
      </c>
      <c r="Y7" s="10">
        <v>9.9559999999999996E-3</v>
      </c>
      <c r="Z7" s="10">
        <v>9.9649999999999999E-3</v>
      </c>
      <c r="AA7" s="10">
        <v>9.9670000000000002E-3</v>
      </c>
      <c r="AB7" s="10">
        <v>9.9270000000000001E-3</v>
      </c>
      <c r="AC7" s="10">
        <v>9.8799999999999999E-3</v>
      </c>
      <c r="AD7" s="10">
        <v>9.8560000000000002E-3</v>
      </c>
      <c r="AE7" s="9">
        <v>9.8180000000000003E-3</v>
      </c>
    </row>
    <row r="8" spans="2:31" x14ac:dyDescent="0.35">
      <c r="B8" s="5" t="s">
        <v>35</v>
      </c>
      <c r="C8" s="7">
        <v>145.61750000000001</v>
      </c>
      <c r="D8" s="3">
        <v>146.9025</v>
      </c>
      <c r="E8" s="3">
        <v>145.80590000000001</v>
      </c>
      <c r="F8" s="3">
        <v>143.0264</v>
      </c>
      <c r="G8" s="3">
        <v>140.57560000000001</v>
      </c>
      <c r="H8" s="3">
        <v>138.09119999999999</v>
      </c>
      <c r="I8" s="3">
        <v>135.27799999999999</v>
      </c>
      <c r="J8" s="10">
        <v>132.471</v>
      </c>
      <c r="K8" s="10">
        <v>129.38509999999999</v>
      </c>
      <c r="L8" s="10">
        <v>125.9897</v>
      </c>
      <c r="M8" s="10">
        <v>122.3888</v>
      </c>
      <c r="N8" s="10">
        <v>118.67189999999999</v>
      </c>
      <c r="O8" s="10">
        <v>115.0326</v>
      </c>
      <c r="P8" s="10">
        <v>111.5497</v>
      </c>
      <c r="Q8" s="10">
        <v>108.1254</v>
      </c>
      <c r="R8" s="10">
        <v>104.791</v>
      </c>
      <c r="S8" s="10">
        <v>101.68219999999999</v>
      </c>
      <c r="T8" s="10">
        <v>98.713520000000003</v>
      </c>
      <c r="U8" s="10">
        <v>95.736450000000005</v>
      </c>
      <c r="V8" s="10">
        <v>92.966830000000002</v>
      </c>
      <c r="W8" s="10">
        <v>90.349540000000005</v>
      </c>
      <c r="X8" s="10">
        <v>87.847160000000002</v>
      </c>
      <c r="Y8" s="10">
        <v>85.363939999999999</v>
      </c>
      <c r="Z8" s="10">
        <v>82.739649999999997</v>
      </c>
      <c r="AA8" s="10">
        <v>80.052210000000002</v>
      </c>
      <c r="AB8" s="10">
        <v>77.394239999999996</v>
      </c>
      <c r="AC8" s="10">
        <v>74.856340000000003</v>
      </c>
      <c r="AD8" s="10">
        <v>72.200400000000002</v>
      </c>
      <c r="AE8" s="9">
        <v>69.475980000000007</v>
      </c>
    </row>
    <row r="9" spans="2:31" x14ac:dyDescent="0.35">
      <c r="B9" s="1" t="s">
        <v>36</v>
      </c>
      <c r="C9" s="1">
        <f>SUM(C3:C7)</f>
        <v>146.28008776433407</v>
      </c>
      <c r="D9" s="1">
        <f t="shared" ref="D9:AE9" si="0">SUM(D3:D7)</f>
        <v>147.58571188615414</v>
      </c>
      <c r="E9" s="1">
        <f t="shared" si="0"/>
        <v>146.50250349362878</v>
      </c>
      <c r="F9" s="1">
        <f t="shared" si="0"/>
        <v>143.73861205425044</v>
      </c>
      <c r="G9" s="1">
        <f t="shared" si="0"/>
        <v>141.30440533787262</v>
      </c>
      <c r="H9" s="1">
        <f t="shared" si="0"/>
        <v>138.80443089993278</v>
      </c>
      <c r="I9" s="1">
        <f t="shared" si="0"/>
        <v>135.97502778792636</v>
      </c>
      <c r="J9" s="1">
        <f t="shared" si="0"/>
        <v>133.13662129355811</v>
      </c>
      <c r="K9" s="1">
        <f t="shared" si="0"/>
        <v>130.01964468544139</v>
      </c>
      <c r="L9" s="1">
        <f t="shared" si="0"/>
        <v>126.57247092671419</v>
      </c>
      <c r="M9" s="1">
        <f t="shared" si="0"/>
        <v>122.92281794865605</v>
      </c>
      <c r="N9" s="1">
        <f t="shared" si="0"/>
        <v>119.16135944758082</v>
      </c>
      <c r="O9" s="1">
        <f t="shared" si="0"/>
        <v>115.4802914906185</v>
      </c>
      <c r="P9" s="1">
        <f t="shared" si="0"/>
        <v>111.95901755847665</v>
      </c>
      <c r="Q9" s="1">
        <f t="shared" si="0"/>
        <v>108.49604126923307</v>
      </c>
      <c r="R9" s="1">
        <f t="shared" si="0"/>
        <v>105.12486691080147</v>
      </c>
      <c r="S9" s="1">
        <f t="shared" si="0"/>
        <v>101.98213612878251</v>
      </c>
      <c r="T9" s="1">
        <f t="shared" si="0"/>
        <v>98.981480301076516</v>
      </c>
      <c r="U9" s="1">
        <f t="shared" si="0"/>
        <v>95.975445284468165</v>
      </c>
      <c r="V9" s="1">
        <f t="shared" si="0"/>
        <v>93.179714119538474</v>
      </c>
      <c r="W9" s="1">
        <f t="shared" si="0"/>
        <v>90.538569927577328</v>
      </c>
      <c r="X9" s="1">
        <f t="shared" si="0"/>
        <v>88.013914597207361</v>
      </c>
      <c r="Y9" s="1">
        <f t="shared" si="0"/>
        <v>85.510898972703373</v>
      </c>
      <c r="Z9" s="1">
        <f t="shared" si="0"/>
        <v>82.869226356950421</v>
      </c>
      <c r="AA9" s="1">
        <f t="shared" si="0"/>
        <v>80.165727604659509</v>
      </c>
      <c r="AB9" s="1">
        <f t="shared" si="0"/>
        <v>77.493867580833609</v>
      </c>
      <c r="AC9" s="1">
        <f t="shared" si="0"/>
        <v>74.943432913845371</v>
      </c>
      <c r="AD9" s="1">
        <f t="shared" si="0"/>
        <v>72.276388553549154</v>
      </c>
      <c r="AE9" s="1">
        <f t="shared" si="0"/>
        <v>69.541765554715795</v>
      </c>
    </row>
    <row r="10" spans="2:3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1" ht="30.75" customHeight="1" x14ac:dyDescent="0.35">
      <c r="B12" s="15" t="s">
        <v>39</v>
      </c>
      <c r="C12" s="16"/>
      <c r="D12" s="1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1" x14ac:dyDescent="0.35">
      <c r="B13" s="3"/>
      <c r="C13" s="3">
        <v>2022</v>
      </c>
      <c r="D13" s="3">
        <v>2050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1" x14ac:dyDescent="0.35">
      <c r="B14" s="5" t="s">
        <v>30</v>
      </c>
      <c r="C14" s="11">
        <f>C3/C$9</f>
        <v>5.7015783158202146E-2</v>
      </c>
      <c r="D14" s="11">
        <f>AE3/AE$9</f>
        <v>9.3094782617566766E-3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x14ac:dyDescent="0.35">
      <c r="B15" s="5" t="s">
        <v>31</v>
      </c>
      <c r="C15" s="11">
        <f t="shared" ref="C15:C18" si="1">C4/C$9</f>
        <v>8.6144739127456509E-3</v>
      </c>
      <c r="D15" s="11">
        <f t="shared" ref="D15:D18" si="2">AE4/AE$9</f>
        <v>8.3733853369288348E-4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x14ac:dyDescent="0.35">
      <c r="B16" s="5" t="s">
        <v>32</v>
      </c>
      <c r="C16" s="11">
        <f t="shared" si="1"/>
        <v>1.6655992194407553E-3</v>
      </c>
      <c r="D16" s="11">
        <f t="shared" si="2"/>
        <v>0.32474427158786129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x14ac:dyDescent="0.35">
      <c r="B17" s="5" t="s">
        <v>33</v>
      </c>
      <c r="C17" s="11">
        <f t="shared" si="1"/>
        <v>0.93269769033639816</v>
      </c>
      <c r="D17" s="11">
        <f t="shared" si="2"/>
        <v>0.66496773027161293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 x14ac:dyDescent="0.35">
      <c r="B18" s="5" t="s">
        <v>34</v>
      </c>
      <c r="C18" s="11">
        <f t="shared" si="1"/>
        <v>6.4533732131801843E-6</v>
      </c>
      <c r="D18" s="11">
        <f t="shared" si="2"/>
        <v>1.4118134507636496E-4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31" x14ac:dyDescent="0.35">
      <c r="F19" s="1"/>
    </row>
    <row r="20" spans="2:31" x14ac:dyDescent="0.35">
      <c r="F20" s="1"/>
    </row>
    <row r="21" spans="2:31" x14ac:dyDescent="0.35">
      <c r="F21" s="1"/>
    </row>
    <row r="22" spans="2:31" x14ac:dyDescent="0.35">
      <c r="F22" s="1"/>
    </row>
    <row r="23" spans="2:31" x14ac:dyDescent="0.35">
      <c r="F23" s="1"/>
    </row>
    <row r="24" spans="2:31" x14ac:dyDescent="0.35">
      <c r="F24" s="1"/>
    </row>
    <row r="25" spans="2:31" x14ac:dyDescent="0.35">
      <c r="F25" s="1"/>
    </row>
    <row r="26" spans="2:31" x14ac:dyDescent="0.35">
      <c r="F26" s="1"/>
    </row>
    <row r="27" spans="2:31" x14ac:dyDescent="0.35">
      <c r="F27" s="1"/>
    </row>
    <row r="28" spans="2:31" x14ac:dyDescent="0.35">
      <c r="F28" s="1"/>
    </row>
    <row r="29" spans="2:31" x14ac:dyDescent="0.35">
      <c r="F29" s="1"/>
    </row>
    <row r="30" spans="2:31" x14ac:dyDescent="0.35">
      <c r="F30" s="1"/>
    </row>
    <row r="31" spans="2:31" x14ac:dyDescent="0.35">
      <c r="F31" s="1"/>
    </row>
    <row r="32" spans="2:31" x14ac:dyDescent="0.35">
      <c r="F32" s="1"/>
    </row>
    <row r="33" spans="6:6" x14ac:dyDescent="0.35">
      <c r="F33" s="1"/>
    </row>
    <row r="34" spans="6:6" x14ac:dyDescent="0.35">
      <c r="F34" s="1"/>
    </row>
    <row r="35" spans="6:6" x14ac:dyDescent="0.35">
      <c r="F35" s="1"/>
    </row>
    <row r="36" spans="6:6" x14ac:dyDescent="0.35">
      <c r="F36" s="1"/>
    </row>
    <row r="37" spans="6:6" x14ac:dyDescent="0.35">
      <c r="F37" s="1"/>
    </row>
    <row r="38" spans="6:6" x14ac:dyDescent="0.35">
      <c r="F38" s="1"/>
    </row>
    <row r="39" spans="6:6" x14ac:dyDescent="0.35">
      <c r="F39" s="1"/>
    </row>
    <row r="40" spans="6:6" x14ac:dyDescent="0.35">
      <c r="F40" s="1"/>
    </row>
  </sheetData>
  <mergeCells count="1">
    <mergeCell ref="B12:D1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7CC2E1-DEB5-4546-9EDC-01C167CB6F77}"/>
</file>

<file path=customXml/itemProps2.xml><?xml version="1.0" encoding="utf-8"?>
<ds:datastoreItem xmlns:ds="http://schemas.openxmlformats.org/officeDocument/2006/customXml" ds:itemID="{4FC0669D-8A9D-43A0-A6EA-B6D8F76DD9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B710D1-30D6-4D82-B938-BB608928B2FB}">
  <ds:schemaRefs>
    <ds:schemaRef ds:uri="http://purl.org/dc/elements/1.1/"/>
    <ds:schemaRef ds:uri="e5903406-ba14-4a6a-8a9b-de75d9ce0dc6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Light Duty</vt:lpstr>
      <vt:lpstr>HDPUVs</vt:lpstr>
      <vt:lpstr>Combined</vt:lpstr>
    </vt:vector>
  </TitlesOfParts>
  <Manager/>
  <Company>ICF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McNamara, Ryan</dc:creator>
  <cp:keywords/>
  <dc:description/>
  <cp:lastModifiedBy>McNamara, Ryan</cp:lastModifiedBy>
  <cp:revision/>
  <dcterms:created xsi:type="dcterms:W3CDTF">2023-03-31T13:51:57Z</dcterms:created>
  <dcterms:modified xsi:type="dcterms:W3CDTF">2023-08-16T13:00:19Z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</Properties>
</file>