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Rick\Documents\2020\ICF\SEIS Admin Record\"/>
    </mc:Choice>
  </mc:AlternateContent>
  <xr:revisionPtr revIDLastSave="0" documentId="13_ncr:1_{2F5C0157-D911-46B1-B464-DF5D00AE8216}" xr6:coauthVersionLast="47" xr6:coauthVersionMax="47" xr10:uidLastSave="{00000000-0000-0000-0000-000000000000}"/>
  <bookViews>
    <workbookView xWindow="-90" yWindow="-90" windowWidth="19380" windowHeight="10380" tabRatio="918" firstSheet="11" activeTab="18" xr2:uid="{00000000-000D-0000-FFFF-FFFF00000000}"/>
  </bookViews>
  <sheets>
    <sheet name="Light Truck Diesel" sheetId="1" r:id="rId1"/>
    <sheet name="Light Truck E85" sheetId="2" r:id="rId2"/>
    <sheet name="Light Truck Electricity" sheetId="3" r:id="rId3"/>
    <sheet name="Light Truck Gasoline" sheetId="4" r:id="rId4"/>
    <sheet name="Light Truck Hydrogen" sheetId="5" r:id="rId5"/>
    <sheet name="Light Truck TOTAL" sheetId="6" r:id="rId6"/>
    <sheet name="Passenger Car Diesel" sheetId="7" r:id="rId7"/>
    <sheet name="Passenger Car E85" sheetId="8" r:id="rId8"/>
    <sheet name="Passenger Car Electricity" sheetId="9" r:id="rId9"/>
    <sheet name="Passenger Car Gasoline" sheetId="10" r:id="rId10"/>
    <sheet name="Passenger Car Hydrogen" sheetId="11" r:id="rId11"/>
    <sheet name="Passenger Car TOTAL" sheetId="12" r:id="rId12"/>
    <sheet name="TOTAL Diesel" sheetId="13" r:id="rId13"/>
    <sheet name="TOTAL E85" sheetId="14" r:id="rId14"/>
    <sheet name="TOTAL Electricity" sheetId="15" r:id="rId15"/>
    <sheet name="TOTAL Gasoline" sheetId="16" r:id="rId16"/>
    <sheet name="TOTAL Hydrogen" sheetId="17" r:id="rId17"/>
    <sheet name="TOTAL TOTAL" sheetId="18" r:id="rId18"/>
    <sheet name="Table 3-3-1" sheetId="1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9" l="1"/>
  <c r="D5" i="19"/>
  <c r="C5" i="19"/>
  <c r="B5" i="19"/>
  <c r="C9" i="19" l="1"/>
  <c r="C14" i="19" s="1"/>
  <c r="E9" i="19"/>
  <c r="E14" i="19" s="1"/>
  <c r="D9" i="19"/>
  <c r="D14" i="19" s="1"/>
  <c r="I21" i="6" l="1"/>
  <c r="H21" i="6"/>
  <c r="E36" i="12" l="1"/>
  <c r="D36" i="12"/>
  <c r="C36" i="12"/>
  <c r="B36" i="12"/>
  <c r="E35" i="12"/>
  <c r="D35" i="12"/>
  <c r="C35" i="12"/>
  <c r="B35" i="12"/>
  <c r="E34" i="12"/>
  <c r="D34" i="12"/>
  <c r="C34" i="12"/>
  <c r="B34" i="12"/>
  <c r="E33" i="12"/>
  <c r="D33" i="12"/>
  <c r="C33" i="12"/>
  <c r="B33" i="12"/>
  <c r="E32" i="12"/>
  <c r="D32" i="12"/>
  <c r="C32" i="12"/>
  <c r="B32" i="12"/>
  <c r="E31" i="12"/>
  <c r="D31" i="12"/>
  <c r="C31" i="12"/>
  <c r="B31" i="12"/>
  <c r="E30" i="12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E13" i="12"/>
  <c r="D13" i="12"/>
  <c r="C13" i="12"/>
  <c r="B13" i="12"/>
  <c r="E12" i="12"/>
  <c r="D12" i="12"/>
  <c r="C12" i="12"/>
  <c r="B12" i="12"/>
  <c r="E11" i="12"/>
  <c r="D11" i="12"/>
  <c r="C11" i="12"/>
  <c r="B11" i="12"/>
  <c r="E10" i="12"/>
  <c r="D10" i="12"/>
  <c r="C10" i="12"/>
  <c r="B10" i="12"/>
  <c r="E9" i="12"/>
  <c r="D9" i="12"/>
  <c r="C9" i="12"/>
  <c r="B9" i="12"/>
  <c r="E8" i="12"/>
  <c r="D8" i="12"/>
  <c r="C8" i="12"/>
  <c r="B8" i="12"/>
  <c r="E7" i="12"/>
  <c r="D7" i="12"/>
  <c r="C7" i="12"/>
  <c r="B7" i="12"/>
  <c r="E6" i="12"/>
  <c r="D6" i="12"/>
  <c r="C6" i="12"/>
  <c r="B6" i="12"/>
  <c r="B4" i="19" s="1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G26" i="6" s="1"/>
  <c r="E25" i="6"/>
  <c r="D25" i="6"/>
  <c r="C25" i="6"/>
  <c r="B25" i="6"/>
  <c r="G25" i="6" s="1"/>
  <c r="E24" i="6"/>
  <c r="D24" i="6"/>
  <c r="C24" i="6"/>
  <c r="B24" i="6"/>
  <c r="E23" i="6"/>
  <c r="D23" i="6"/>
  <c r="C23" i="6"/>
  <c r="B23" i="6"/>
  <c r="G23" i="6" s="1"/>
  <c r="E22" i="6"/>
  <c r="D22" i="6"/>
  <c r="C22" i="6"/>
  <c r="B22" i="6"/>
  <c r="E21" i="6"/>
  <c r="D21" i="6"/>
  <c r="C21" i="6"/>
  <c r="B21" i="6"/>
  <c r="G21" i="6" s="1"/>
  <c r="E20" i="6"/>
  <c r="D20" i="6"/>
  <c r="C20" i="6"/>
  <c r="B20" i="6"/>
  <c r="E19" i="6"/>
  <c r="D19" i="6"/>
  <c r="C19" i="6"/>
  <c r="B19" i="6"/>
  <c r="G19" i="6" s="1"/>
  <c r="E18" i="6"/>
  <c r="D18" i="6"/>
  <c r="C18" i="6"/>
  <c r="B18" i="6"/>
  <c r="E17" i="6"/>
  <c r="D17" i="6"/>
  <c r="C17" i="6"/>
  <c r="B17" i="6"/>
  <c r="G17" i="6" s="1"/>
  <c r="E16" i="6"/>
  <c r="D16" i="6"/>
  <c r="C16" i="6"/>
  <c r="B16" i="6"/>
  <c r="E15" i="6"/>
  <c r="D15" i="6"/>
  <c r="C15" i="6"/>
  <c r="B15" i="6"/>
  <c r="G15" i="6" s="1"/>
  <c r="E14" i="6"/>
  <c r="D14" i="6"/>
  <c r="C14" i="6"/>
  <c r="B14" i="6"/>
  <c r="E13" i="6"/>
  <c r="D13" i="6"/>
  <c r="C13" i="6"/>
  <c r="B13" i="6"/>
  <c r="G13" i="6" s="1"/>
  <c r="E12" i="6"/>
  <c r="D12" i="6"/>
  <c r="C12" i="6"/>
  <c r="B12" i="6"/>
  <c r="E11" i="6"/>
  <c r="D11" i="6"/>
  <c r="C11" i="6"/>
  <c r="B11" i="6"/>
  <c r="G11" i="6" s="1"/>
  <c r="E10" i="6"/>
  <c r="D10" i="6"/>
  <c r="C10" i="6"/>
  <c r="B10" i="6"/>
  <c r="E9" i="6"/>
  <c r="D9" i="6"/>
  <c r="C9" i="6"/>
  <c r="B9" i="6"/>
  <c r="G9" i="6" s="1"/>
  <c r="E8" i="6"/>
  <c r="D8" i="6"/>
  <c r="C8" i="6"/>
  <c r="B8" i="6"/>
  <c r="E7" i="6"/>
  <c r="D7" i="6"/>
  <c r="C7" i="6"/>
  <c r="B7" i="6"/>
  <c r="G7" i="6" s="1"/>
  <c r="E6" i="6"/>
  <c r="E37" i="6" s="1"/>
  <c r="D6" i="6"/>
  <c r="C6" i="6"/>
  <c r="C37" i="6" s="1"/>
  <c r="B6" i="6"/>
  <c r="B37" i="6" s="1"/>
  <c r="D37" i="12" l="1"/>
  <c r="D4" i="19"/>
  <c r="D8" i="19" s="1"/>
  <c r="D13" i="19" s="1"/>
  <c r="C37" i="12"/>
  <c r="C4" i="19"/>
  <c r="C8" i="19" s="1"/>
  <c r="C13" i="19" s="1"/>
  <c r="E37" i="12"/>
  <c r="E4" i="19"/>
  <c r="E8" i="19" s="1"/>
  <c r="E13" i="19" s="1"/>
  <c r="B37" i="12"/>
  <c r="H18" i="6"/>
  <c r="H20" i="6"/>
  <c r="H23" i="6"/>
  <c r="H25" i="6"/>
  <c r="H27" i="6"/>
  <c r="H29" i="6"/>
  <c r="H31" i="6"/>
  <c r="H32" i="6"/>
  <c r="H34" i="6"/>
  <c r="H35" i="6"/>
  <c r="H17" i="6"/>
  <c r="H19" i="6"/>
  <c r="H22" i="6"/>
  <c r="H24" i="6"/>
  <c r="H26" i="6"/>
  <c r="H28" i="6"/>
  <c r="H30" i="6"/>
  <c r="H33" i="6"/>
  <c r="H36" i="6"/>
  <c r="G22" i="6"/>
  <c r="G24" i="6"/>
  <c r="H7" i="6"/>
  <c r="H9" i="6"/>
  <c r="H11" i="6"/>
  <c r="H13" i="6"/>
  <c r="H15" i="6"/>
  <c r="G8" i="6"/>
  <c r="G12" i="6"/>
  <c r="G16" i="6"/>
  <c r="G20" i="6"/>
  <c r="D37" i="6"/>
  <c r="I6" i="6"/>
  <c r="I8" i="6"/>
  <c r="I10" i="6"/>
  <c r="I12" i="6"/>
  <c r="I13" i="6"/>
  <c r="I15" i="6"/>
  <c r="I16" i="6"/>
  <c r="I17" i="6"/>
  <c r="I18" i="6"/>
  <c r="I19" i="6"/>
  <c r="I20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H8" i="6"/>
  <c r="H10" i="6"/>
  <c r="H12" i="6"/>
  <c r="H14" i="6"/>
  <c r="H16" i="6"/>
  <c r="G6" i="6"/>
  <c r="G10" i="6"/>
  <c r="G14" i="6"/>
  <c r="G18" i="6"/>
  <c r="I7" i="6"/>
  <c r="I9" i="6"/>
  <c r="I11" i="6"/>
  <c r="I14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G27" i="6"/>
  <c r="G28" i="6"/>
  <c r="G29" i="6"/>
  <c r="G30" i="6"/>
  <c r="G31" i="6"/>
  <c r="G32" i="6"/>
  <c r="G33" i="6"/>
  <c r="G34" i="6"/>
  <c r="G35" i="6"/>
  <c r="G36" i="6"/>
  <c r="H6" i="6"/>
  <c r="J6" i="6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37" i="18" l="1"/>
  <c r="E6" i="19"/>
  <c r="B37" i="18"/>
  <c r="B6" i="19"/>
  <c r="C37" i="18"/>
  <c r="C6" i="19"/>
  <c r="D37" i="18"/>
  <c r="D6" i="19"/>
  <c r="D10" i="19" l="1"/>
  <c r="E10" i="19"/>
  <c r="C10" i="19"/>
</calcChain>
</file>

<file path=xl/sharedStrings.xml><?xml version="1.0" encoding="utf-8"?>
<sst xmlns="http://schemas.openxmlformats.org/spreadsheetml/2006/main" count="798" uniqueCount="58">
  <si>
    <t>Calendar Year</t>
  </si>
  <si>
    <t>0</t>
  </si>
  <si>
    <t>1</t>
  </si>
  <si>
    <t>2</t>
  </si>
  <si>
    <t>3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</si>
  <si>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</si>
  <si>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</si>
  <si>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</si>
  <si>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</si>
  <si>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</si>
  <si>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</si>
  <si>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</si>
  <si>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</si>
  <si>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</si>
  <si>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</si>
  <si>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</si>
  <si>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</si>
  <si>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</si>
  <si>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</si>
  <si>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</si>
  <si>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</si>
  <si>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</si>
  <si>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</si>
  <si>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</si>
  <si>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</si>
  <si>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</si>
  <si>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</si>
  <si>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</si>
  <si>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</si>
  <si>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</si>
  <si>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</si>
  <si>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</si>
  <si>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</si>
  <si>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</si>
  <si>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</si>
  <si>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</si>
  <si>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Fuel with Alternative CAFE Standards for Model Years 2016-2050 (billion GGE)</t>
  </si>
  <si>
    <t>Passenger</t>
  </si>
  <si>
    <t>Gasoline</t>
  </si>
  <si>
    <t>Alt 0</t>
  </si>
  <si>
    <t>Alt 1</t>
  </si>
  <si>
    <t>Alt 2</t>
  </si>
  <si>
    <t>Alt 3</t>
  </si>
  <si>
    <t>Diesel</t>
  </si>
  <si>
    <t>E85</t>
  </si>
  <si>
    <t>Hydrogen</t>
  </si>
  <si>
    <t>Electricity</t>
  </si>
  <si>
    <t>All Fuels</t>
  </si>
  <si>
    <t>Light Trucks</t>
  </si>
  <si>
    <t>Passenger and Light Trucks</t>
  </si>
  <si>
    <t>5-20 GGE Fuel Data</t>
  </si>
  <si>
    <t>5-20 % Change by Action Alt vs. Alt 0</t>
  </si>
  <si>
    <t xml:space="preserve">No Action </t>
  </si>
  <si>
    <t>Fuel Consumption</t>
  </si>
  <si>
    <t>Cars</t>
  </si>
  <si>
    <t>Light trucks</t>
  </si>
  <si>
    <t xml:space="preserve">All light-duty vehicles </t>
  </si>
  <si>
    <t xml:space="preserve">Decrease in Fuel Use Compared to the No Action Alternative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</si>
</sst>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164" fontId="4" fillId="0" borderId="0" xfId="0" applyNumberFormat="1" applyFont="1"/>
    <xf numFmtId="165" fontId="4" fillId="0" borderId="0" xfId="2" applyNumberFormat="1" applyFont="1"/>
    <xf numFmtId="166" fontId="4" fillId="0" borderId="0" xfId="0" applyNumberFormat="1" applyFont="1"/>
    <xf numFmtId="2" fontId="4" fillId="0" borderId="0" xfId="0" applyNumberFormat="1" applyFont="1"/>
    <xf numFmtId="0" fontId="4" fillId="0" borderId="0" xfId="0" applyNumberFormat="1" applyFont="1"/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3">
    <cellStyle name="Normal" xfId="0" builtinId="0"/>
    <cellStyle name="Normal 3" xfId="1" xr:uid="{72BB922B-A832-46E6-B41D-AE33632A016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7" sqref="I7"/>
    </sheetView>
  </sheetViews>
  <sheetFormatPr defaultRowHeight="13.5" x14ac:dyDescent="0.7"/>
  <cols>
    <col min="1" max="16384" width="8.7265625" style="3"/>
  </cols>
  <sheetData>
    <row r="1" spans="1:6" x14ac:dyDescent="0.7">
      <c r="A1" s="3" t="s">
        <v>36</v>
      </c>
    </row>
    <row r="2" spans="1:6" x14ac:dyDescent="0.7">
      <c r="A2" s="3" t="s">
        <v>48</v>
      </c>
    </row>
    <row r="3" spans="1:6" ht="14.25" thickBot="1" x14ac:dyDescent="0.85">
      <c r="A3" s="3" t="s">
        <v>43</v>
      </c>
      <c r="B3" s="3" t="s">
        <v>1</v>
      </c>
      <c r="C3" s="3" t="s">
        <v>2</v>
      </c>
      <c r="D3" s="3" t="s">
        <v>3</v>
      </c>
      <c r="E3" s="3" t="s">
        <v>4</v>
      </c>
    </row>
    <row r="4" spans="1:6" ht="15" customHeight="1" x14ac:dyDescent="0.7">
      <c r="A4" s="19" t="s">
        <v>0</v>
      </c>
      <c r="B4" s="10"/>
      <c r="C4" s="11"/>
      <c r="D4" s="11"/>
      <c r="E4" s="11"/>
    </row>
    <row r="5" spans="1:6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  <c r="F5" s="4"/>
    </row>
    <row r="6" spans="1:6" x14ac:dyDescent="0.7">
      <c r="A6" s="3" t="s">
        <v>5</v>
      </c>
      <c r="B6" s="8">
        <v>0.30439324203750001</v>
      </c>
      <c r="C6" s="8">
        <v>0.30439324203750001</v>
      </c>
      <c r="D6" s="8">
        <v>0.30439324203750001</v>
      </c>
      <c r="E6" s="8">
        <v>0.30439324203750001</v>
      </c>
    </row>
    <row r="7" spans="1:6" x14ac:dyDescent="0.7">
      <c r="A7" s="3" t="s">
        <v>6</v>
      </c>
      <c r="B7" s="8">
        <v>0.34928546706899999</v>
      </c>
      <c r="C7" s="8">
        <v>0.34928546706899999</v>
      </c>
      <c r="D7" s="8">
        <v>0.34928546706899999</v>
      </c>
      <c r="E7" s="8">
        <v>0.34928546706899999</v>
      </c>
    </row>
    <row r="8" spans="1:6" x14ac:dyDescent="0.7">
      <c r="A8" s="3" t="s">
        <v>7</v>
      </c>
      <c r="B8" s="8">
        <v>0.39939162197549999</v>
      </c>
      <c r="C8" s="8">
        <v>0.39939162197549999</v>
      </c>
      <c r="D8" s="8">
        <v>0.39939162197549999</v>
      </c>
      <c r="E8" s="8">
        <v>0.39939162197549999</v>
      </c>
    </row>
    <row r="9" spans="1:6" x14ac:dyDescent="0.7">
      <c r="A9" s="3" t="s">
        <v>8</v>
      </c>
      <c r="B9" s="8">
        <v>0.44412094881000003</v>
      </c>
      <c r="C9" s="8">
        <v>0.44407337736300001</v>
      </c>
      <c r="D9" s="8">
        <v>0.44405931985800001</v>
      </c>
      <c r="E9" s="8">
        <v>0.44402874181050001</v>
      </c>
    </row>
    <row r="10" spans="1:6" x14ac:dyDescent="0.7">
      <c r="A10" s="3" t="s">
        <v>9</v>
      </c>
      <c r="B10" s="8">
        <v>0.47510102478299998</v>
      </c>
      <c r="C10" s="8">
        <v>0.46675760311949999</v>
      </c>
      <c r="D10" s="8">
        <v>0.4642577238915</v>
      </c>
      <c r="E10" s="8">
        <v>0.46675512402750002</v>
      </c>
    </row>
    <row r="11" spans="1:6" x14ac:dyDescent="0.7">
      <c r="A11" s="3" t="s">
        <v>10</v>
      </c>
      <c r="B11" s="8">
        <v>0.50301430791150004</v>
      </c>
      <c r="C11" s="8">
        <v>0.48733123789350002</v>
      </c>
      <c r="D11" s="8">
        <v>0.48263719604100003</v>
      </c>
      <c r="E11" s="8">
        <v>0.48747948560850002</v>
      </c>
    </row>
    <row r="12" spans="1:6" x14ac:dyDescent="0.7">
      <c r="A12" s="3" t="s">
        <v>11</v>
      </c>
      <c r="B12" s="8">
        <v>0.52710170251199995</v>
      </c>
      <c r="C12" s="8">
        <v>0.50505034283549999</v>
      </c>
      <c r="D12" s="8">
        <v>0.49832745454799998</v>
      </c>
      <c r="E12" s="8">
        <v>0.50554918236900004</v>
      </c>
    </row>
    <row r="13" spans="1:6" x14ac:dyDescent="0.7">
      <c r="A13" s="3" t="s">
        <v>12</v>
      </c>
      <c r="B13" s="8">
        <v>0.54550692527099998</v>
      </c>
      <c r="C13" s="8">
        <v>0.51992447718750001</v>
      </c>
      <c r="D13" s="8">
        <v>0.51152572328549994</v>
      </c>
      <c r="E13" s="8">
        <v>0.51941323965300001</v>
      </c>
    </row>
    <row r="14" spans="1:6" x14ac:dyDescent="0.7">
      <c r="A14" s="3" t="s">
        <v>13</v>
      </c>
      <c r="B14" s="8">
        <v>0.56170383457649997</v>
      </c>
      <c r="C14" s="8">
        <v>0.53302648914899997</v>
      </c>
      <c r="D14" s="8">
        <v>0.5232207933645</v>
      </c>
      <c r="E14" s="8">
        <v>0.53181125809350005</v>
      </c>
    </row>
    <row r="15" spans="1:6" x14ac:dyDescent="0.7">
      <c r="A15" s="3" t="s">
        <v>14</v>
      </c>
      <c r="B15" s="8">
        <v>0.54115591564650001</v>
      </c>
      <c r="C15" s="8">
        <v>0.54062500984799999</v>
      </c>
      <c r="D15" s="8">
        <v>0.53217259383750004</v>
      </c>
      <c r="E15" s="8">
        <v>0.54138643539749998</v>
      </c>
    </row>
    <row r="16" spans="1:6" x14ac:dyDescent="0.7">
      <c r="A16" s="3" t="s">
        <v>15</v>
      </c>
      <c r="B16" s="8">
        <v>0.51896404513799999</v>
      </c>
      <c r="C16" s="8">
        <v>0.53455445886149999</v>
      </c>
      <c r="D16" s="8">
        <v>0.52726274716499999</v>
      </c>
      <c r="E16" s="8">
        <v>0.53695050797849997</v>
      </c>
    </row>
    <row r="17" spans="1:5" x14ac:dyDescent="0.7">
      <c r="A17" s="3" t="s">
        <v>16</v>
      </c>
      <c r="B17" s="8">
        <v>0.49526229129299998</v>
      </c>
      <c r="C17" s="8">
        <v>0.526311575097</v>
      </c>
      <c r="D17" s="8">
        <v>0.52025832982200004</v>
      </c>
      <c r="E17" s="8">
        <v>0.53032345188899999</v>
      </c>
    </row>
    <row r="18" spans="1:5" x14ac:dyDescent="0.7">
      <c r="A18" s="3" t="s">
        <v>17</v>
      </c>
      <c r="B18" s="8">
        <v>0.47324667748049998</v>
      </c>
      <c r="C18" s="8">
        <v>0.51906432235349997</v>
      </c>
      <c r="D18" s="8">
        <v>0.51414186169499998</v>
      </c>
      <c r="E18" s="8">
        <v>0.52452335027399999</v>
      </c>
    </row>
    <row r="19" spans="1:5" x14ac:dyDescent="0.7">
      <c r="A19" s="3" t="s">
        <v>18</v>
      </c>
      <c r="B19" s="8">
        <v>0.450390764439</v>
      </c>
      <c r="C19" s="8">
        <v>0.51075205254150002</v>
      </c>
      <c r="D19" s="8">
        <v>0.50552410720350005</v>
      </c>
      <c r="E19" s="8">
        <v>0.51808049393099997</v>
      </c>
    </row>
    <row r="20" spans="1:5" x14ac:dyDescent="0.7">
      <c r="A20" s="3" t="s">
        <v>19</v>
      </c>
      <c r="B20" s="8">
        <v>0.42889768186650001</v>
      </c>
      <c r="C20" s="8">
        <v>0.4782241790865</v>
      </c>
      <c r="D20" s="8">
        <v>0.47200971382950002</v>
      </c>
      <c r="E20" s="8">
        <v>0.48390221810700002</v>
      </c>
    </row>
    <row r="21" spans="1:5" x14ac:dyDescent="0.7">
      <c r="A21" s="3" t="s">
        <v>20</v>
      </c>
      <c r="B21" s="8">
        <v>0.40797180454800003</v>
      </c>
      <c r="C21" s="8">
        <v>0.4469469278505</v>
      </c>
      <c r="D21" s="8">
        <v>0.43978577839350003</v>
      </c>
      <c r="E21" s="8">
        <v>0.45098626453649998</v>
      </c>
    </row>
    <row r="22" spans="1:5" x14ac:dyDescent="0.7">
      <c r="A22" s="3" t="s">
        <v>21</v>
      </c>
      <c r="B22" s="8">
        <v>0.38875479188700002</v>
      </c>
      <c r="C22" s="8">
        <v>0.41572538884799998</v>
      </c>
      <c r="D22" s="8">
        <v>0.40759972164449998</v>
      </c>
      <c r="E22" s="8">
        <v>0.41931641863649999</v>
      </c>
    </row>
    <row r="23" spans="1:5" x14ac:dyDescent="0.7">
      <c r="A23" s="3" t="s">
        <v>22</v>
      </c>
      <c r="B23" s="8">
        <v>0.3699383416575</v>
      </c>
      <c r="C23" s="8">
        <v>0.38565113814149998</v>
      </c>
      <c r="D23" s="8">
        <v>0.37665854849699998</v>
      </c>
      <c r="E23" s="8">
        <v>0.38882390870400002</v>
      </c>
    </row>
    <row r="24" spans="1:5" x14ac:dyDescent="0.7">
      <c r="A24" s="3" t="s">
        <v>23</v>
      </c>
      <c r="B24" s="8">
        <v>0.35239885908149998</v>
      </c>
      <c r="C24" s="8">
        <v>0.35745524395349998</v>
      </c>
      <c r="D24" s="8">
        <v>0.34764172881900002</v>
      </c>
      <c r="E24" s="8">
        <v>0.36023346305100001</v>
      </c>
    </row>
    <row r="25" spans="1:5" x14ac:dyDescent="0.7">
      <c r="A25" s="3" t="s">
        <v>24</v>
      </c>
      <c r="B25" s="8">
        <v>0.33565604480099998</v>
      </c>
      <c r="C25" s="8">
        <v>0.33058603173750001</v>
      </c>
      <c r="D25" s="8">
        <v>0.32003783900549998</v>
      </c>
      <c r="E25" s="8">
        <v>0.33305880045899999</v>
      </c>
    </row>
    <row r="26" spans="1:5" x14ac:dyDescent="0.7">
      <c r="A26" s="3" t="s">
        <v>25</v>
      </c>
      <c r="B26" s="8">
        <v>0.30943038980699999</v>
      </c>
      <c r="C26" s="8">
        <v>0.30484583375399998</v>
      </c>
      <c r="D26" s="8">
        <v>0.29405622938999998</v>
      </c>
      <c r="E26" s="8">
        <v>0.30702245169749998</v>
      </c>
    </row>
    <row r="27" spans="1:5" x14ac:dyDescent="0.7">
      <c r="A27" s="3" t="s">
        <v>26</v>
      </c>
      <c r="B27" s="8">
        <v>0.28465849011599997</v>
      </c>
      <c r="C27" s="8">
        <v>0.28039980691799998</v>
      </c>
      <c r="D27" s="8">
        <v>0.26941934735099998</v>
      </c>
      <c r="E27" s="8">
        <v>0.28236574061850001</v>
      </c>
    </row>
    <row r="28" spans="1:5" x14ac:dyDescent="0.7">
      <c r="A28" s="3" t="s">
        <v>27</v>
      </c>
      <c r="B28" s="8">
        <v>0.259890556464</v>
      </c>
      <c r="C28" s="8">
        <v>0.2554224360765</v>
      </c>
      <c r="D28" s="8">
        <v>0.24513378916949999</v>
      </c>
      <c r="E28" s="8">
        <v>0.25716099093299999</v>
      </c>
    </row>
    <row r="29" spans="1:5" x14ac:dyDescent="0.7">
      <c r="A29" s="3" t="s">
        <v>28</v>
      </c>
      <c r="B29" s="8">
        <v>0.23660861820750001</v>
      </c>
      <c r="C29" s="8">
        <v>0.23189591421149999</v>
      </c>
      <c r="D29" s="8">
        <v>0.2222724140175</v>
      </c>
      <c r="E29" s="8">
        <v>0.23344719066899999</v>
      </c>
    </row>
    <row r="30" spans="1:5" x14ac:dyDescent="0.7">
      <c r="A30" s="3" t="s">
        <v>29</v>
      </c>
      <c r="B30" s="8">
        <v>0.21536293536449999</v>
      </c>
      <c r="C30" s="8">
        <v>0.2102872435125</v>
      </c>
      <c r="D30" s="8">
        <v>0.20131938033899999</v>
      </c>
      <c r="E30" s="8">
        <v>0.21173114966850001</v>
      </c>
    </row>
    <row r="31" spans="1:5" x14ac:dyDescent="0.7">
      <c r="A31" s="3" t="s">
        <v>30</v>
      </c>
      <c r="B31" s="8">
        <v>0.19585344274649999</v>
      </c>
      <c r="C31" s="8">
        <v>0.19028326952249999</v>
      </c>
      <c r="D31" s="8">
        <v>0.18193872612299999</v>
      </c>
      <c r="E31" s="8">
        <v>0.19166920992450001</v>
      </c>
    </row>
    <row r="32" spans="1:5" x14ac:dyDescent="0.7">
      <c r="A32" s="3" t="s">
        <v>31</v>
      </c>
      <c r="B32" s="8">
        <v>0.17784624569249999</v>
      </c>
      <c r="C32" s="8">
        <v>0.17188867449600001</v>
      </c>
      <c r="D32" s="8">
        <v>0.16410652935600001</v>
      </c>
      <c r="E32" s="8">
        <v>0.17321032332450001</v>
      </c>
    </row>
    <row r="33" spans="1:5" x14ac:dyDescent="0.7">
      <c r="A33" s="3" t="s">
        <v>32</v>
      </c>
      <c r="B33" s="8">
        <v>0.16097761125599999</v>
      </c>
      <c r="C33" s="8">
        <v>0.15465741764550001</v>
      </c>
      <c r="D33" s="8">
        <v>0.14742826190399999</v>
      </c>
      <c r="E33" s="8">
        <v>0.15595617945599999</v>
      </c>
    </row>
    <row r="34" spans="1:5" x14ac:dyDescent="0.7">
      <c r="A34" s="3" t="s">
        <v>33</v>
      </c>
      <c r="B34" s="8">
        <v>0.1452111078495</v>
      </c>
      <c r="C34" s="8">
        <v>0.13861913904299999</v>
      </c>
      <c r="D34" s="8">
        <v>0.13191962876400001</v>
      </c>
      <c r="E34" s="8">
        <v>0.139889898225</v>
      </c>
    </row>
    <row r="35" spans="1:5" x14ac:dyDescent="0.7">
      <c r="A35" s="3" t="s">
        <v>34</v>
      </c>
      <c r="B35" s="8">
        <v>0.13035010180500001</v>
      </c>
      <c r="C35" s="8">
        <v>0.1236147261195</v>
      </c>
      <c r="D35" s="8">
        <v>0.11743100846399999</v>
      </c>
      <c r="E35" s="8">
        <v>0.1248650016075</v>
      </c>
    </row>
    <row r="36" spans="1:5" x14ac:dyDescent="0.7">
      <c r="A36" s="3" t="s">
        <v>35</v>
      </c>
      <c r="B36" s="8">
        <v>0.1167657211875</v>
      </c>
      <c r="C36" s="8">
        <v>0.11003698046880001</v>
      </c>
      <c r="D36" s="8">
        <v>0.1043334434373</v>
      </c>
      <c r="E36" s="8">
        <v>0.1112726494572</v>
      </c>
    </row>
  </sheetData>
  <mergeCells count="1">
    <mergeCell ref="A4:A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38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5">
        <v>49.075141790000004</v>
      </c>
      <c r="C6" s="5">
        <v>49.075141790000004</v>
      </c>
      <c r="D6" s="5">
        <v>49.075141790000004</v>
      </c>
      <c r="E6" s="5">
        <v>49.075141790000004</v>
      </c>
    </row>
    <row r="7" spans="1:5" x14ac:dyDescent="0.7">
      <c r="A7" s="3" t="s">
        <v>6</v>
      </c>
      <c r="B7" s="5">
        <v>49.834080739999997</v>
      </c>
      <c r="C7" s="5">
        <v>49.834080739999997</v>
      </c>
      <c r="D7" s="5">
        <v>49.834080739999997</v>
      </c>
      <c r="E7" s="5">
        <v>49.834080739999997</v>
      </c>
    </row>
    <row r="8" spans="1:5" x14ac:dyDescent="0.7">
      <c r="A8" s="3" t="s">
        <v>7</v>
      </c>
      <c r="B8" s="5">
        <v>50.60618977</v>
      </c>
      <c r="C8" s="5">
        <v>50.60618977</v>
      </c>
      <c r="D8" s="5">
        <v>50.60618977</v>
      </c>
      <c r="E8" s="5">
        <v>50.60618977</v>
      </c>
    </row>
    <row r="9" spans="1:5" x14ac:dyDescent="0.7">
      <c r="A9" s="3" t="s">
        <v>8</v>
      </c>
      <c r="B9" s="5">
        <v>50.668835829999999</v>
      </c>
      <c r="C9" s="5">
        <v>50.614678230000003</v>
      </c>
      <c r="D9" s="5">
        <v>50.58713109</v>
      </c>
      <c r="E9" s="5">
        <v>50.570175390000003</v>
      </c>
    </row>
    <row r="10" spans="1:5" x14ac:dyDescent="0.7">
      <c r="A10" s="3" t="s">
        <v>9</v>
      </c>
      <c r="B10" s="5">
        <v>49.692011000000001</v>
      </c>
      <c r="C10" s="5">
        <v>49.503184959999999</v>
      </c>
      <c r="D10" s="5">
        <v>49.419641009999999</v>
      </c>
      <c r="E10" s="5">
        <v>49.36421455</v>
      </c>
    </row>
    <row r="11" spans="1:5" x14ac:dyDescent="0.7">
      <c r="A11" s="3" t="s">
        <v>10</v>
      </c>
      <c r="B11" s="5">
        <v>48.790740079999999</v>
      </c>
      <c r="C11" s="5">
        <v>48.418495229999998</v>
      </c>
      <c r="D11" s="5">
        <v>48.218788629999999</v>
      </c>
      <c r="E11" s="5">
        <v>48.078793480000002</v>
      </c>
    </row>
    <row r="12" spans="1:5" x14ac:dyDescent="0.7">
      <c r="A12" s="3" t="s">
        <v>11</v>
      </c>
      <c r="B12" s="5">
        <v>47.946273120000001</v>
      </c>
      <c r="C12" s="5">
        <v>47.352774410000002</v>
      </c>
      <c r="D12" s="5">
        <v>46.976024969999997</v>
      </c>
      <c r="E12" s="5">
        <v>46.721895369999999</v>
      </c>
    </row>
    <row r="13" spans="1:5" x14ac:dyDescent="0.7">
      <c r="A13" s="3" t="s">
        <v>12</v>
      </c>
      <c r="B13" s="5">
        <v>47.15839733</v>
      </c>
      <c r="C13" s="5">
        <v>46.339758779999997</v>
      </c>
      <c r="D13" s="5">
        <v>45.756888330000002</v>
      </c>
      <c r="E13" s="5">
        <v>45.36552408</v>
      </c>
    </row>
    <row r="14" spans="1:5" x14ac:dyDescent="0.7">
      <c r="A14" s="3" t="s">
        <v>13</v>
      </c>
      <c r="B14" s="5">
        <v>46.458299250000003</v>
      </c>
      <c r="C14" s="5">
        <v>45.39697177</v>
      </c>
      <c r="D14" s="5">
        <v>44.577294690000002</v>
      </c>
      <c r="E14" s="5">
        <v>44.037692200000002</v>
      </c>
    </row>
    <row r="15" spans="1:5" x14ac:dyDescent="0.7">
      <c r="A15" s="3" t="s">
        <v>14</v>
      </c>
      <c r="B15" s="5">
        <v>45.787418510000002</v>
      </c>
      <c r="C15" s="5">
        <v>44.473096060000003</v>
      </c>
      <c r="D15" s="5">
        <v>43.42772214</v>
      </c>
      <c r="E15" s="5">
        <v>42.726263600000003</v>
      </c>
    </row>
    <row r="16" spans="1:5" x14ac:dyDescent="0.7">
      <c r="A16" s="3" t="s">
        <v>15</v>
      </c>
      <c r="B16" s="5">
        <v>45.19202885</v>
      </c>
      <c r="C16" s="5">
        <v>43.641638280000002</v>
      </c>
      <c r="D16" s="5">
        <v>42.362384749999997</v>
      </c>
      <c r="E16" s="5">
        <v>41.506907910000002</v>
      </c>
    </row>
    <row r="17" spans="1:5" x14ac:dyDescent="0.7">
      <c r="A17" s="3" t="s">
        <v>16</v>
      </c>
      <c r="B17" s="5">
        <v>44.662857080000002</v>
      </c>
      <c r="C17" s="5">
        <v>42.890613289999997</v>
      </c>
      <c r="D17" s="5">
        <v>41.383229049999997</v>
      </c>
      <c r="E17" s="5">
        <v>40.377297720000001</v>
      </c>
    </row>
    <row r="18" spans="1:5" x14ac:dyDescent="0.7">
      <c r="A18" s="3" t="s">
        <v>17</v>
      </c>
      <c r="B18" s="5">
        <v>44.253411759999999</v>
      </c>
      <c r="C18" s="5">
        <v>42.288502659999999</v>
      </c>
      <c r="D18" s="5">
        <v>40.559558440000004</v>
      </c>
      <c r="E18" s="5">
        <v>39.403118210000002</v>
      </c>
    </row>
    <row r="19" spans="1:5" x14ac:dyDescent="0.7">
      <c r="A19" s="3" t="s">
        <v>18</v>
      </c>
      <c r="B19" s="5">
        <v>43.937374169999998</v>
      </c>
      <c r="C19" s="5">
        <v>41.791728050000003</v>
      </c>
      <c r="D19" s="5">
        <v>39.853236649999999</v>
      </c>
      <c r="E19" s="5">
        <v>38.553414940000003</v>
      </c>
    </row>
    <row r="20" spans="1:5" x14ac:dyDescent="0.7">
      <c r="A20" s="3" t="s">
        <v>19</v>
      </c>
      <c r="B20" s="5">
        <v>43.698327740000003</v>
      </c>
      <c r="C20" s="5">
        <v>41.389244859999998</v>
      </c>
      <c r="D20" s="5">
        <v>39.250862159999997</v>
      </c>
      <c r="E20" s="5">
        <v>37.816160060000001</v>
      </c>
    </row>
    <row r="21" spans="1:5" x14ac:dyDescent="0.7">
      <c r="A21" s="3" t="s">
        <v>20</v>
      </c>
      <c r="B21" s="5">
        <v>43.46142545</v>
      </c>
      <c r="C21" s="5">
        <v>41.0478813</v>
      </c>
      <c r="D21" s="5">
        <v>38.726377229999997</v>
      </c>
      <c r="E21" s="5">
        <v>37.169375580000001</v>
      </c>
    </row>
    <row r="22" spans="1:5" x14ac:dyDescent="0.7">
      <c r="A22" s="3" t="s">
        <v>21</v>
      </c>
      <c r="B22" s="5">
        <v>43.252921200000003</v>
      </c>
      <c r="C22" s="5">
        <v>40.758888910000003</v>
      </c>
      <c r="D22" s="5">
        <v>38.268534610000003</v>
      </c>
      <c r="E22" s="5">
        <v>36.601005229999998</v>
      </c>
    </row>
    <row r="23" spans="1:5" x14ac:dyDescent="0.7">
      <c r="A23" s="3" t="s">
        <v>22</v>
      </c>
      <c r="B23" s="5">
        <v>43.012996659999999</v>
      </c>
      <c r="C23" s="5">
        <v>40.423270389999999</v>
      </c>
      <c r="D23" s="5">
        <v>37.822447850000003</v>
      </c>
      <c r="E23" s="5">
        <v>35.99358659</v>
      </c>
    </row>
    <row r="24" spans="1:5" x14ac:dyDescent="0.7">
      <c r="A24" s="3" t="s">
        <v>23</v>
      </c>
      <c r="B24" s="5">
        <v>42.74667582</v>
      </c>
      <c r="C24" s="5">
        <v>40.061000720000003</v>
      </c>
      <c r="D24" s="5">
        <v>37.387671990000001</v>
      </c>
      <c r="E24" s="5">
        <v>35.416378999999999</v>
      </c>
    </row>
    <row r="25" spans="1:5" x14ac:dyDescent="0.7">
      <c r="A25" s="3" t="s">
        <v>24</v>
      </c>
      <c r="B25" s="5">
        <v>42.407874769999999</v>
      </c>
      <c r="C25" s="5">
        <v>39.648573159999998</v>
      </c>
      <c r="D25" s="5">
        <v>36.94839262</v>
      </c>
      <c r="E25" s="5">
        <v>34.866253999999998</v>
      </c>
    </row>
    <row r="26" spans="1:5" x14ac:dyDescent="0.7">
      <c r="A26" s="3" t="s">
        <v>25</v>
      </c>
      <c r="B26" s="5">
        <v>42.082570480000001</v>
      </c>
      <c r="C26" s="5">
        <v>39.22621754</v>
      </c>
      <c r="D26" s="5">
        <v>36.538273109999999</v>
      </c>
      <c r="E26" s="5">
        <v>34.344019209999999</v>
      </c>
    </row>
    <row r="27" spans="1:5" x14ac:dyDescent="0.7">
      <c r="A27" s="3" t="s">
        <v>26</v>
      </c>
      <c r="B27" s="5">
        <v>41.710210459999999</v>
      </c>
      <c r="C27" s="5">
        <v>38.754463039999997</v>
      </c>
      <c r="D27" s="5">
        <v>36.102116240000001</v>
      </c>
      <c r="E27" s="5">
        <v>33.803247939999999</v>
      </c>
    </row>
    <row r="28" spans="1:5" x14ac:dyDescent="0.7">
      <c r="A28" s="3" t="s">
        <v>27</v>
      </c>
      <c r="B28" s="5">
        <v>41.23167728</v>
      </c>
      <c r="C28" s="5">
        <v>38.128909790000002</v>
      </c>
      <c r="D28" s="5">
        <v>35.418567449999998</v>
      </c>
      <c r="E28" s="5">
        <v>33.139007970000002</v>
      </c>
    </row>
    <row r="29" spans="1:5" x14ac:dyDescent="0.7">
      <c r="A29" s="3" t="s">
        <v>28</v>
      </c>
      <c r="B29" s="5">
        <v>40.681890959999997</v>
      </c>
      <c r="C29" s="5">
        <v>37.445433739999999</v>
      </c>
      <c r="D29" s="5">
        <v>34.726780390000002</v>
      </c>
      <c r="E29" s="5">
        <v>32.437366590000003</v>
      </c>
    </row>
    <row r="30" spans="1:5" x14ac:dyDescent="0.7">
      <c r="A30" s="3" t="s">
        <v>29</v>
      </c>
      <c r="B30" s="5">
        <v>40.0956896</v>
      </c>
      <c r="C30" s="5">
        <v>36.729002370000003</v>
      </c>
      <c r="D30" s="5">
        <v>34.032924039999997</v>
      </c>
      <c r="E30" s="5">
        <v>31.751794960000002</v>
      </c>
    </row>
    <row r="31" spans="1:5" x14ac:dyDescent="0.7">
      <c r="A31" s="3" t="s">
        <v>30</v>
      </c>
      <c r="B31" s="5">
        <v>39.431714509999999</v>
      </c>
      <c r="C31" s="5">
        <v>35.974545249999998</v>
      </c>
      <c r="D31" s="5">
        <v>33.33495078</v>
      </c>
      <c r="E31" s="5">
        <v>31.079293979999999</v>
      </c>
    </row>
    <row r="32" spans="1:5" x14ac:dyDescent="0.7">
      <c r="A32" s="3" t="s">
        <v>31</v>
      </c>
      <c r="B32" s="5">
        <v>38.742664189999999</v>
      </c>
      <c r="C32" s="5">
        <v>35.222681229999999</v>
      </c>
      <c r="D32" s="5">
        <v>32.65253629</v>
      </c>
      <c r="E32" s="5">
        <v>30.460387659999999</v>
      </c>
    </row>
    <row r="33" spans="1:5" x14ac:dyDescent="0.7">
      <c r="A33" s="3" t="s">
        <v>32</v>
      </c>
      <c r="B33" s="5">
        <v>37.766140550000003</v>
      </c>
      <c r="C33" s="5">
        <v>34.408330239999998</v>
      </c>
      <c r="D33" s="5">
        <v>31.96955277</v>
      </c>
      <c r="E33" s="5">
        <v>29.814107669999999</v>
      </c>
    </row>
    <row r="34" spans="1:5" x14ac:dyDescent="0.7">
      <c r="A34" s="3" t="s">
        <v>33</v>
      </c>
      <c r="B34" s="5">
        <v>36.785727369999996</v>
      </c>
      <c r="C34" s="5">
        <v>33.607663690000003</v>
      </c>
      <c r="D34" s="5">
        <v>31.290510189999999</v>
      </c>
      <c r="E34" s="5">
        <v>29.12801146</v>
      </c>
    </row>
    <row r="35" spans="1:5" x14ac:dyDescent="0.7">
      <c r="A35" s="3" t="s">
        <v>34</v>
      </c>
      <c r="B35" s="5">
        <v>35.762067620000003</v>
      </c>
      <c r="C35" s="5">
        <v>32.789367720000001</v>
      </c>
      <c r="D35" s="5">
        <v>30.534824</v>
      </c>
      <c r="E35" s="5">
        <v>28.40505757</v>
      </c>
    </row>
    <row r="36" spans="1:5" x14ac:dyDescent="0.7">
      <c r="A36" s="3" t="s">
        <v>35</v>
      </c>
      <c r="B36" s="5">
        <v>34.788652970000001</v>
      </c>
      <c r="C36" s="5">
        <v>32.027839370000002</v>
      </c>
      <c r="D36" s="5">
        <v>29.815666520000001</v>
      </c>
      <c r="E36" s="5">
        <v>27.740501850000001</v>
      </c>
    </row>
  </sheetData>
  <mergeCells count="1">
    <mergeCell ref="A4:A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7" sqref="I7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45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7">
        <v>1.8605050679999999E-4</v>
      </c>
      <c r="C6" s="7">
        <v>1.8605050679999999E-4</v>
      </c>
      <c r="D6" s="7">
        <v>1.8605050679999999E-4</v>
      </c>
      <c r="E6" s="7">
        <v>1.8605050679999999E-4</v>
      </c>
    </row>
    <row r="7" spans="1:5" x14ac:dyDescent="0.7">
      <c r="A7" s="3" t="s">
        <v>6</v>
      </c>
      <c r="B7" s="7">
        <v>3.5200436840000001E-4</v>
      </c>
      <c r="C7" s="7">
        <v>3.5200436840000001E-4</v>
      </c>
      <c r="D7" s="7">
        <v>3.5200436840000001E-4</v>
      </c>
      <c r="E7" s="7">
        <v>3.5200436840000001E-4</v>
      </c>
    </row>
    <row r="8" spans="1:5" x14ac:dyDescent="0.7">
      <c r="A8" s="3" t="s">
        <v>7</v>
      </c>
      <c r="B8" s="7">
        <v>5.4961863360000003E-4</v>
      </c>
      <c r="C8" s="7">
        <v>5.4961863360000003E-4</v>
      </c>
      <c r="D8" s="7">
        <v>5.4961863360000003E-4</v>
      </c>
      <c r="E8" s="7">
        <v>5.4961863360000003E-4</v>
      </c>
    </row>
    <row r="9" spans="1:5" x14ac:dyDescent="0.7">
      <c r="A9" s="3" t="s">
        <v>8</v>
      </c>
      <c r="B9" s="7">
        <v>7.5893744620000002E-4</v>
      </c>
      <c r="C9" s="7">
        <v>7.5845926109999998E-4</v>
      </c>
      <c r="D9" s="7">
        <v>7.5831663070000002E-4</v>
      </c>
      <c r="E9" s="7">
        <v>7.5805693009999996E-4</v>
      </c>
    </row>
    <row r="10" spans="1:5" x14ac:dyDescent="0.7">
      <c r="A10" s="3" t="s">
        <v>9</v>
      </c>
      <c r="B10" s="7">
        <v>9.4631285080000005E-4</v>
      </c>
      <c r="C10" s="7">
        <v>9.4410730169999996E-4</v>
      </c>
      <c r="D10" s="7">
        <v>9.4354481639999995E-4</v>
      </c>
      <c r="E10" s="7">
        <v>9.4227436449999995E-4</v>
      </c>
    </row>
    <row r="11" spans="1:5" x14ac:dyDescent="0.7">
      <c r="A11" s="3" t="s">
        <v>10</v>
      </c>
      <c r="B11" s="7">
        <v>1.12031283E-3</v>
      </c>
      <c r="C11" s="7">
        <v>1.1146015579999999E-3</v>
      </c>
      <c r="D11" s="7">
        <v>1.10551381E-3</v>
      </c>
      <c r="E11" s="7">
        <v>1.102411747E-3</v>
      </c>
    </row>
    <row r="12" spans="1:5" x14ac:dyDescent="0.7">
      <c r="A12" s="3" t="s">
        <v>11</v>
      </c>
      <c r="B12" s="7">
        <v>1.283136712E-3</v>
      </c>
      <c r="C12" s="7">
        <v>1.273990339E-3</v>
      </c>
      <c r="D12" s="7">
        <v>1.2551260000000001E-3</v>
      </c>
      <c r="E12" s="7">
        <v>1.250182062E-3</v>
      </c>
    </row>
    <row r="13" spans="1:5" x14ac:dyDescent="0.7">
      <c r="A13" s="3" t="s">
        <v>12</v>
      </c>
      <c r="B13" s="7">
        <v>1.436929154E-3</v>
      </c>
      <c r="C13" s="7">
        <v>1.42435048E-3</v>
      </c>
      <c r="D13" s="7">
        <v>1.39526585E-3</v>
      </c>
      <c r="E13" s="7">
        <v>1.388863319E-3</v>
      </c>
    </row>
    <row r="14" spans="1:5" x14ac:dyDescent="0.7">
      <c r="A14" s="3" t="s">
        <v>13</v>
      </c>
      <c r="B14" s="7">
        <v>1.583495667E-3</v>
      </c>
      <c r="C14" s="7">
        <v>1.5675371770000001E-3</v>
      </c>
      <c r="D14" s="7">
        <v>1.5290382310000001E-3</v>
      </c>
      <c r="E14" s="7">
        <v>1.5216738150000001E-3</v>
      </c>
    </row>
    <row r="15" spans="1:5" x14ac:dyDescent="0.7">
      <c r="A15" s="3" t="s">
        <v>14</v>
      </c>
      <c r="B15" s="7">
        <v>1.716198571E-3</v>
      </c>
      <c r="C15" s="7">
        <v>1.696506582E-3</v>
      </c>
      <c r="D15" s="7">
        <v>1.649108712E-3</v>
      </c>
      <c r="E15" s="7">
        <v>1.6413146849999999E-3</v>
      </c>
    </row>
    <row r="16" spans="1:5" x14ac:dyDescent="0.7">
      <c r="A16" s="3" t="s">
        <v>15</v>
      </c>
      <c r="B16" s="7">
        <v>1.8494084900000001E-3</v>
      </c>
      <c r="C16" s="7">
        <v>1.8257215109999999E-3</v>
      </c>
      <c r="D16" s="7">
        <v>1.7693779960000001E-3</v>
      </c>
      <c r="E16" s="7">
        <v>1.7607828909999999E-3</v>
      </c>
    </row>
    <row r="17" spans="1:5" x14ac:dyDescent="0.7">
      <c r="A17" s="3" t="s">
        <v>16</v>
      </c>
      <c r="B17" s="7">
        <v>1.956554672E-3</v>
      </c>
      <c r="C17" s="7">
        <v>1.9295605899999999E-3</v>
      </c>
      <c r="D17" s="7">
        <v>1.865286606E-3</v>
      </c>
      <c r="E17" s="7">
        <v>1.856420584E-3</v>
      </c>
    </row>
    <row r="18" spans="1:5" x14ac:dyDescent="0.7">
      <c r="A18" s="3" t="s">
        <v>17</v>
      </c>
      <c r="B18" s="7">
        <v>2.061443238E-3</v>
      </c>
      <c r="C18" s="7">
        <v>2.0313486420000001E-3</v>
      </c>
      <c r="D18" s="7">
        <v>1.9588329589999998E-3</v>
      </c>
      <c r="E18" s="7">
        <v>1.949546632E-3</v>
      </c>
    </row>
    <row r="19" spans="1:5" x14ac:dyDescent="0.7">
      <c r="A19" s="3" t="s">
        <v>18</v>
      </c>
      <c r="B19" s="7">
        <v>2.1517734230000001E-3</v>
      </c>
      <c r="C19" s="7">
        <v>2.1191336270000001E-3</v>
      </c>
      <c r="D19" s="7">
        <v>2.0390137319999998E-3</v>
      </c>
      <c r="E19" s="7">
        <v>2.029401251E-3</v>
      </c>
    </row>
    <row r="20" spans="1:5" x14ac:dyDescent="0.7">
      <c r="A20" s="3" t="s">
        <v>19</v>
      </c>
      <c r="B20" s="7">
        <v>2.2368476179999998E-3</v>
      </c>
      <c r="C20" s="7">
        <v>2.2016701799999999E-3</v>
      </c>
      <c r="D20" s="7">
        <v>2.1139701300000001E-3</v>
      </c>
      <c r="E20" s="7">
        <v>2.1038681830000002E-3</v>
      </c>
    </row>
    <row r="21" spans="1:5" x14ac:dyDescent="0.7">
      <c r="A21" s="3" t="s">
        <v>20</v>
      </c>
      <c r="B21" s="7">
        <v>2.3100121959999998E-3</v>
      </c>
      <c r="C21" s="7">
        <v>2.2725261519999998E-3</v>
      </c>
      <c r="D21" s="7">
        <v>2.1779248759999999E-3</v>
      </c>
      <c r="E21" s="7">
        <v>2.1672290850000002E-3</v>
      </c>
    </row>
    <row r="22" spans="1:5" x14ac:dyDescent="0.7">
      <c r="A22" s="3" t="s">
        <v>21</v>
      </c>
      <c r="B22" s="7">
        <v>2.3737880420000002E-3</v>
      </c>
      <c r="C22" s="7">
        <v>2.3346351240000002E-3</v>
      </c>
      <c r="D22" s="7">
        <v>2.233500826E-3</v>
      </c>
      <c r="E22" s="7">
        <v>2.22244759E-3</v>
      </c>
    </row>
    <row r="23" spans="1:5" x14ac:dyDescent="0.7">
      <c r="A23" s="3" t="s">
        <v>22</v>
      </c>
      <c r="B23" s="7">
        <v>2.42592776E-3</v>
      </c>
      <c r="C23" s="7">
        <v>2.385245824E-3</v>
      </c>
      <c r="D23" s="7">
        <v>2.2783281880000002E-3</v>
      </c>
      <c r="E23" s="7">
        <v>2.2668021880000002E-3</v>
      </c>
    </row>
    <row r="24" spans="1:5" x14ac:dyDescent="0.7">
      <c r="A24" s="3" t="s">
        <v>23</v>
      </c>
      <c r="B24" s="7">
        <v>2.4728945319999998E-3</v>
      </c>
      <c r="C24" s="7">
        <v>2.4302911829999999E-3</v>
      </c>
      <c r="D24" s="7">
        <v>2.318671336E-3</v>
      </c>
      <c r="E24" s="7">
        <v>2.3056131270000001E-3</v>
      </c>
    </row>
    <row r="25" spans="1:5" x14ac:dyDescent="0.7">
      <c r="A25" s="3" t="s">
        <v>24</v>
      </c>
      <c r="B25" s="7">
        <v>2.503366081E-3</v>
      </c>
      <c r="C25" s="7">
        <v>2.4593260069999999E-3</v>
      </c>
      <c r="D25" s="7">
        <v>2.3442961549999999E-3</v>
      </c>
      <c r="E25" s="7">
        <v>2.330698103E-3</v>
      </c>
    </row>
    <row r="26" spans="1:5" x14ac:dyDescent="0.7">
      <c r="A26" s="3" t="s">
        <v>25</v>
      </c>
      <c r="B26" s="7">
        <v>2.5394441579999999E-3</v>
      </c>
      <c r="C26" s="7">
        <v>2.494124421E-3</v>
      </c>
      <c r="D26" s="7">
        <v>2.3754412239999998E-3</v>
      </c>
      <c r="E26" s="7">
        <v>2.3611760910000001E-3</v>
      </c>
    </row>
    <row r="27" spans="1:5" x14ac:dyDescent="0.7">
      <c r="A27" s="3" t="s">
        <v>26</v>
      </c>
      <c r="B27" s="7">
        <v>2.5651745960000001E-3</v>
      </c>
      <c r="C27" s="7">
        <v>2.5186629069999999E-3</v>
      </c>
      <c r="D27" s="7">
        <v>2.3972106790000002E-3</v>
      </c>
      <c r="E27" s="7">
        <v>2.3823586319999999E-3</v>
      </c>
    </row>
    <row r="28" spans="1:5" x14ac:dyDescent="0.7">
      <c r="A28" s="3" t="s">
        <v>27</v>
      </c>
      <c r="B28" s="7">
        <v>2.583861064E-3</v>
      </c>
      <c r="C28" s="7">
        <v>2.5359640259999998E-3</v>
      </c>
      <c r="D28" s="7">
        <v>2.4126340280000002E-3</v>
      </c>
      <c r="E28" s="7">
        <v>2.3970959650000002E-3</v>
      </c>
    </row>
    <row r="29" spans="1:5" x14ac:dyDescent="0.7">
      <c r="A29" s="3" t="s">
        <v>28</v>
      </c>
      <c r="B29" s="7">
        <v>2.5928558820000002E-3</v>
      </c>
      <c r="C29" s="7">
        <v>2.5428184060000002E-3</v>
      </c>
      <c r="D29" s="7">
        <v>2.417073551E-3</v>
      </c>
      <c r="E29" s="7">
        <v>2.4022217659999999E-3</v>
      </c>
    </row>
    <row r="30" spans="1:5" x14ac:dyDescent="0.7">
      <c r="A30" s="3" t="s">
        <v>29</v>
      </c>
      <c r="B30" s="7">
        <v>2.597734983E-3</v>
      </c>
      <c r="C30" s="7">
        <v>2.5460436719999999E-3</v>
      </c>
      <c r="D30" s="7">
        <v>2.4195414970000001E-3</v>
      </c>
      <c r="E30" s="7">
        <v>2.4042891850000001E-3</v>
      </c>
    </row>
    <row r="31" spans="1:5" x14ac:dyDescent="0.7">
      <c r="A31" s="3" t="s">
        <v>30</v>
      </c>
      <c r="B31" s="7">
        <v>2.6018441269999998E-3</v>
      </c>
      <c r="C31" s="7">
        <v>2.5487113940000001E-3</v>
      </c>
      <c r="D31" s="7">
        <v>2.4216216280000002E-3</v>
      </c>
      <c r="E31" s="7">
        <v>2.4061583349999998E-3</v>
      </c>
    </row>
    <row r="32" spans="1:5" x14ac:dyDescent="0.7">
      <c r="A32" s="3" t="s">
        <v>31</v>
      </c>
      <c r="B32" s="7">
        <v>2.6121324220000001E-3</v>
      </c>
      <c r="C32" s="7">
        <v>2.557638026E-3</v>
      </c>
      <c r="D32" s="7">
        <v>2.4297244379999998E-3</v>
      </c>
      <c r="E32" s="7">
        <v>2.4140587800000001E-3</v>
      </c>
    </row>
    <row r="33" spans="1:5" x14ac:dyDescent="0.7">
      <c r="A33" s="3" t="s">
        <v>32</v>
      </c>
      <c r="B33" s="7">
        <v>2.602457716E-3</v>
      </c>
      <c r="C33" s="7">
        <v>2.5474224039999998E-3</v>
      </c>
      <c r="D33" s="7">
        <v>2.4204747720000001E-3</v>
      </c>
      <c r="E33" s="7">
        <v>2.4053003499999999E-3</v>
      </c>
    </row>
    <row r="34" spans="1:5" x14ac:dyDescent="0.7">
      <c r="A34" s="3" t="s">
        <v>33</v>
      </c>
      <c r="B34" s="7">
        <v>2.5879314289999999E-3</v>
      </c>
      <c r="C34" s="7">
        <v>2.5356105009999999E-3</v>
      </c>
      <c r="D34" s="7">
        <v>2.4105573089999999E-3</v>
      </c>
      <c r="E34" s="7">
        <v>2.3949312730000001E-3</v>
      </c>
    </row>
    <row r="35" spans="1:5" x14ac:dyDescent="0.7">
      <c r="A35" s="3" t="s">
        <v>34</v>
      </c>
      <c r="B35" s="7">
        <v>2.5889856499999998E-3</v>
      </c>
      <c r="C35" s="7">
        <v>2.5383731930000001E-3</v>
      </c>
      <c r="D35" s="7">
        <v>2.41324599E-3</v>
      </c>
      <c r="E35" s="7">
        <v>2.3963051499999999E-3</v>
      </c>
    </row>
    <row r="36" spans="1:5" x14ac:dyDescent="0.7">
      <c r="A36" s="3" t="s">
        <v>35</v>
      </c>
      <c r="B36" s="7">
        <v>2.5912186800000001E-3</v>
      </c>
      <c r="C36" s="7">
        <v>2.542218365E-3</v>
      </c>
      <c r="D36" s="7">
        <v>2.4160993090000002E-3</v>
      </c>
      <c r="E36" s="7">
        <v>2.3987083590000001E-3</v>
      </c>
    </row>
  </sheetData>
  <mergeCells count="1">
    <mergeCell ref="A4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0" sqref="P20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47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30"/>
      <c r="C4" s="31"/>
      <c r="D4" s="31"/>
      <c r="E4" s="3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5">
        <f>'Passenger Car Diesel'!B6+'Passenger Car E85'!B6+'Passenger Car Electricity'!B6+'Passenger Car Gasoline'!B6+'Passenger Car Hydrogen'!B6</f>
        <v>49.860142786494599</v>
      </c>
      <c r="C6" s="5">
        <f>'Passenger Car Diesel'!C6+'Passenger Car E85'!C6+'Passenger Car Electricity'!C6+'Passenger Car Gasoline'!C6+'Passenger Car Hydrogen'!C6</f>
        <v>49.860142786494599</v>
      </c>
      <c r="D6" s="5">
        <f>'Passenger Car Diesel'!D6+'Passenger Car E85'!D6+'Passenger Car Electricity'!D6+'Passenger Car Gasoline'!D6+'Passenger Car Hydrogen'!D6</f>
        <v>49.860142786494599</v>
      </c>
      <c r="E6" s="5">
        <f>'Passenger Car Diesel'!E6+'Passenger Car E85'!E6+'Passenger Car Electricity'!E6+'Passenger Car Gasoline'!E6+'Passenger Car Hydrogen'!E6</f>
        <v>49.860142786494599</v>
      </c>
    </row>
    <row r="7" spans="1:5" x14ac:dyDescent="0.7">
      <c r="A7" s="3" t="s">
        <v>6</v>
      </c>
      <c r="B7" s="5">
        <f>'Passenger Car Diesel'!B7+'Passenger Car E85'!B7+'Passenger Car Electricity'!B7+'Passenger Car Gasoline'!B7+'Passenger Car Hydrogen'!B7</f>
        <v>50.6270431774836</v>
      </c>
      <c r="C7" s="5">
        <f>'Passenger Car Diesel'!C7+'Passenger Car E85'!C7+'Passenger Car Electricity'!C7+'Passenger Car Gasoline'!C7+'Passenger Car Hydrogen'!C7</f>
        <v>50.6270431774836</v>
      </c>
      <c r="D7" s="5">
        <f>'Passenger Car Diesel'!D7+'Passenger Car E85'!D7+'Passenger Car Electricity'!D7+'Passenger Car Gasoline'!D7+'Passenger Car Hydrogen'!D7</f>
        <v>50.6270431774836</v>
      </c>
      <c r="E7" s="5">
        <f>'Passenger Car Diesel'!E7+'Passenger Car E85'!E7+'Passenger Car Electricity'!E7+'Passenger Car Gasoline'!E7+'Passenger Car Hydrogen'!E7</f>
        <v>50.6270431774836</v>
      </c>
    </row>
    <row r="8" spans="1:5" x14ac:dyDescent="0.7">
      <c r="A8" s="3" t="s">
        <v>7</v>
      </c>
      <c r="B8" s="5">
        <f>'Passenger Car Diesel'!B8+'Passenger Car E85'!B8+'Passenger Car Electricity'!B8+'Passenger Car Gasoline'!B8+'Passenger Car Hydrogen'!B8</f>
        <v>51.416088230835101</v>
      </c>
      <c r="C8" s="5">
        <f>'Passenger Car Diesel'!C8+'Passenger Car E85'!C8+'Passenger Car Electricity'!C8+'Passenger Car Gasoline'!C8+'Passenger Car Hydrogen'!C8</f>
        <v>51.416088230835101</v>
      </c>
      <c r="D8" s="5">
        <f>'Passenger Car Diesel'!D8+'Passenger Car E85'!D8+'Passenger Car Electricity'!D8+'Passenger Car Gasoline'!D8+'Passenger Car Hydrogen'!D8</f>
        <v>51.416088230835101</v>
      </c>
      <c r="E8" s="5">
        <f>'Passenger Car Diesel'!E8+'Passenger Car E85'!E8+'Passenger Car Electricity'!E8+'Passenger Car Gasoline'!E8+'Passenger Car Hydrogen'!E8</f>
        <v>51.416088230835101</v>
      </c>
    </row>
    <row r="9" spans="1:5" x14ac:dyDescent="0.7">
      <c r="A9" s="3" t="s">
        <v>8</v>
      </c>
      <c r="B9" s="5">
        <f>'Passenger Car Diesel'!B9+'Passenger Car E85'!B9+'Passenger Car Electricity'!B9+'Passenger Car Gasoline'!B9+'Passenger Car Hydrogen'!B9</f>
        <v>51.488391897450001</v>
      </c>
      <c r="C9" s="5">
        <f>'Passenger Car Diesel'!C9+'Passenger Car E85'!C9+'Passenger Car Electricity'!C9+'Passenger Car Gasoline'!C9+'Passenger Car Hydrogen'!C9</f>
        <v>51.445442799118304</v>
      </c>
      <c r="D9" s="5">
        <f>'Passenger Car Diesel'!D9+'Passenger Car E85'!D9+'Passenger Car Electricity'!D9+'Passenger Car Gasoline'!D9+'Passenger Car Hydrogen'!D9</f>
        <v>51.425589821608</v>
      </c>
      <c r="E9" s="5">
        <f>'Passenger Car Diesel'!E9+'Passenger Car E85'!E9+'Passenger Car Electricity'!E9+'Passenger Car Gasoline'!E9+'Passenger Car Hydrogen'!E9</f>
        <v>51.409383410492609</v>
      </c>
    </row>
    <row r="10" spans="1:5" x14ac:dyDescent="0.7">
      <c r="A10" s="3" t="s">
        <v>9</v>
      </c>
      <c r="B10" s="5">
        <f>'Passenger Car Diesel'!B10+'Passenger Car E85'!B10+'Passenger Car Electricity'!B10+'Passenger Car Gasoline'!B10+'Passenger Car Hydrogen'!B10</f>
        <v>50.508721769577399</v>
      </c>
      <c r="C10" s="5">
        <f>'Passenger Car Diesel'!C10+'Passenger Car E85'!C10+'Passenger Car Electricity'!C10+'Passenger Car Gasoline'!C10+'Passenger Car Hydrogen'!C10</f>
        <v>50.351350966205395</v>
      </c>
      <c r="D10" s="5">
        <f>'Passenger Car Diesel'!D10+'Passenger Car E85'!D10+'Passenger Car Electricity'!D10+'Passenger Car Gasoline'!D10+'Passenger Car Hydrogen'!D10</f>
        <v>50.283170905103603</v>
      </c>
      <c r="E10" s="5">
        <f>'Passenger Car Diesel'!E10+'Passenger Car E85'!E10+'Passenger Car Electricity'!E10+'Passenger Car Gasoline'!E10+'Passenger Car Hydrogen'!E10</f>
        <v>50.231938502653101</v>
      </c>
    </row>
    <row r="11" spans="1:5" x14ac:dyDescent="0.7">
      <c r="A11" s="3" t="s">
        <v>10</v>
      </c>
      <c r="B11" s="5">
        <f>'Passenger Car Diesel'!B11+'Passenger Car E85'!B11+'Passenger Car Electricity'!B11+'Passenger Car Gasoline'!B11+'Passenger Car Hydrogen'!B11</f>
        <v>49.616218877470899</v>
      </c>
      <c r="C11" s="5">
        <f>'Passenger Car Diesel'!C11+'Passenger Car E85'!C11+'Passenger Car Electricity'!C11+'Passenger Car Gasoline'!C11+'Passenger Car Hydrogen'!C11</f>
        <v>49.297087668241296</v>
      </c>
      <c r="D11" s="5">
        <f>'Passenger Car Diesel'!D11+'Passenger Car E85'!D11+'Passenger Car Electricity'!D11+'Passenger Car Gasoline'!D11+'Passenger Car Hydrogen'!D11</f>
        <v>49.128434850975005</v>
      </c>
      <c r="E11" s="5">
        <f>'Passenger Car Diesel'!E11+'Passenger Car E85'!E11+'Passenger Car Electricity'!E11+'Passenger Car Gasoline'!E11+'Passenger Car Hydrogen'!E11</f>
        <v>49.009701620746704</v>
      </c>
    </row>
    <row r="12" spans="1:5" x14ac:dyDescent="0.7">
      <c r="A12" s="3" t="s">
        <v>11</v>
      </c>
      <c r="B12" s="5">
        <f>'Passenger Car Diesel'!B12+'Passenger Car E85'!B12+'Passenger Car Electricity'!B12+'Passenger Car Gasoline'!B12+'Passenger Car Hydrogen'!B12</f>
        <v>48.786398953739301</v>
      </c>
      <c r="C12" s="5">
        <f>'Passenger Car Diesel'!C12+'Passenger Car E85'!C12+'Passenger Car Electricity'!C12+'Passenger Car Gasoline'!C12+'Passenger Car Hydrogen'!C12</f>
        <v>48.266710258948201</v>
      </c>
      <c r="D12" s="5">
        <f>'Passenger Car Diesel'!D12+'Passenger Car E85'!D12+'Passenger Car Electricity'!D12+'Passenger Car Gasoline'!D12+'Passenger Car Hydrogen'!D12</f>
        <v>47.953203451080896</v>
      </c>
      <c r="E12" s="5">
        <f>'Passenger Car Diesel'!E12+'Passenger Car E85'!E12+'Passenger Car Electricity'!E12+'Passenger Car Gasoline'!E12+'Passenger Car Hydrogen'!E12</f>
        <v>47.738307729536103</v>
      </c>
    </row>
    <row r="13" spans="1:5" x14ac:dyDescent="0.7">
      <c r="A13" s="3" t="s">
        <v>12</v>
      </c>
      <c r="B13" s="5">
        <f>'Passenger Car Diesel'!B13+'Passenger Car E85'!B13+'Passenger Car Electricity'!B13+'Passenger Car Gasoline'!B13+'Passenger Car Hydrogen'!B13</f>
        <v>48.013831608278906</v>
      </c>
      <c r="C13" s="5">
        <f>'Passenger Car Diesel'!C13+'Passenger Car E85'!C13+'Passenger Car Electricity'!C13+'Passenger Car Gasoline'!C13+'Passenger Car Hydrogen'!C13</f>
        <v>47.288748314877701</v>
      </c>
      <c r="D13" s="5">
        <f>'Passenger Car Diesel'!D13+'Passenger Car E85'!D13+'Passenger Car Electricity'!D13+'Passenger Car Gasoline'!D13+'Passenger Car Hydrogen'!D13</f>
        <v>46.800641334998602</v>
      </c>
      <c r="E13" s="5">
        <f>'Passenger Car Diesel'!E13+'Passenger Car E85'!E13+'Passenger Car Electricity'!E13+'Passenger Car Gasoline'!E13+'Passenger Car Hydrogen'!E13</f>
        <v>46.468454259611498</v>
      </c>
    </row>
    <row r="14" spans="1:5" x14ac:dyDescent="0.7">
      <c r="A14" s="3" t="s">
        <v>13</v>
      </c>
      <c r="B14" s="5">
        <f>'Passenger Car Diesel'!B14+'Passenger Car E85'!B14+'Passenger Car Electricity'!B14+'Passenger Car Gasoline'!B14+'Passenger Car Hydrogen'!B14</f>
        <v>47.332581318386104</v>
      </c>
      <c r="C14" s="5">
        <f>'Passenger Car Diesel'!C14+'Passenger Car E85'!C14+'Passenger Car Electricity'!C14+'Passenger Car Gasoline'!C14+'Passenger Car Hydrogen'!C14</f>
        <v>46.385090820177354</v>
      </c>
      <c r="D14" s="5">
        <f>'Passenger Car Diesel'!D14+'Passenger Car E85'!D14+'Passenger Car Electricity'!D14+'Passenger Car Gasoline'!D14+'Passenger Car Hydrogen'!D14</f>
        <v>45.6944658923329</v>
      </c>
      <c r="E14" s="5">
        <f>'Passenger Car Diesel'!E14+'Passenger Car E85'!E14+'Passenger Car Electricity'!E14+'Passenger Car Gasoline'!E14+'Passenger Car Hydrogen'!E14</f>
        <v>45.233817045979151</v>
      </c>
    </row>
    <row r="15" spans="1:5" x14ac:dyDescent="0.7">
      <c r="A15" s="3" t="s">
        <v>14</v>
      </c>
      <c r="B15" s="5">
        <f>'Passenger Car Diesel'!B15+'Passenger Car E85'!B15+'Passenger Car Electricity'!B15+'Passenger Car Gasoline'!B15+'Passenger Car Hydrogen'!B15</f>
        <v>46.681367454732658</v>
      </c>
      <c r="C15" s="5">
        <f>'Passenger Car Diesel'!C15+'Passenger Car E85'!C15+'Passenger Car Electricity'!C15+'Passenger Car Gasoline'!C15+'Passenger Car Hydrogen'!C15</f>
        <v>45.503242329606451</v>
      </c>
      <c r="D15" s="5">
        <f>'Passenger Car Diesel'!D15+'Passenger Car E85'!D15+'Passenger Car Electricity'!D15+'Passenger Car Gasoline'!D15+'Passenger Car Hydrogen'!D15</f>
        <v>44.620697845208404</v>
      </c>
      <c r="E15" s="5">
        <f>'Passenger Car Diesel'!E15+'Passenger Car E85'!E15+'Passenger Car Electricity'!E15+'Passenger Car Gasoline'!E15+'Passenger Car Hydrogen'!E15</f>
        <v>44.021769707344205</v>
      </c>
    </row>
    <row r="16" spans="1:5" x14ac:dyDescent="0.7">
      <c r="A16" s="3" t="s">
        <v>15</v>
      </c>
      <c r="B16" s="5">
        <f>'Passenger Car Diesel'!B16+'Passenger Car E85'!B16+'Passenger Car Electricity'!B16+'Passenger Car Gasoline'!B16+'Passenger Car Hydrogen'!B16</f>
        <v>46.111401020217656</v>
      </c>
      <c r="C16" s="5">
        <f>'Passenger Car Diesel'!C16+'Passenger Car E85'!C16+'Passenger Car Electricity'!C16+'Passenger Car Gasoline'!C16+'Passenger Car Hydrogen'!C16</f>
        <v>44.717827280832296</v>
      </c>
      <c r="D16" s="5">
        <f>'Passenger Car Diesel'!D16+'Passenger Car E85'!D16+'Passenger Car Electricity'!D16+'Passenger Car Gasoline'!D16+'Passenger Car Hydrogen'!D16</f>
        <v>43.639344010409594</v>
      </c>
      <c r="E16" s="5">
        <f>'Passenger Car Diesel'!E16+'Passenger Car E85'!E16+'Passenger Car Electricity'!E16+'Passenger Car Gasoline'!E16+'Passenger Car Hydrogen'!E16</f>
        <v>42.905687828995148</v>
      </c>
    </row>
    <row r="17" spans="1:5" x14ac:dyDescent="0.7">
      <c r="A17" s="3" t="s">
        <v>16</v>
      </c>
      <c r="B17" s="5">
        <f>'Passenger Car Diesel'!B17+'Passenger Car E85'!B17+'Passenger Car Electricity'!B17+'Passenger Car Gasoline'!B17+'Passenger Car Hydrogen'!B17</f>
        <v>45.606242736783351</v>
      </c>
      <c r="C17" s="5">
        <f>'Passenger Car Diesel'!C17+'Passenger Car E85'!C17+'Passenger Car Electricity'!C17+'Passenger Car Gasoline'!C17+'Passenger Car Hydrogen'!C17</f>
        <v>44.008874275526445</v>
      </c>
      <c r="D17" s="5">
        <f>'Passenger Car Diesel'!D17+'Passenger Car E85'!D17+'Passenger Car Electricity'!D17+'Passenger Car Gasoline'!D17+'Passenger Car Hydrogen'!D17</f>
        <v>42.738196235002043</v>
      </c>
      <c r="E17" s="5">
        <f>'Passenger Car Diesel'!E17+'Passenger Car E85'!E17+'Passenger Car Electricity'!E17+'Passenger Car Gasoline'!E17+'Passenger Car Hydrogen'!E17</f>
        <v>41.873522162488101</v>
      </c>
    </row>
    <row r="18" spans="1:5" x14ac:dyDescent="0.7">
      <c r="A18" s="3" t="s">
        <v>17</v>
      </c>
      <c r="B18" s="5">
        <f>'Passenger Car Diesel'!B18+'Passenger Car E85'!B18+'Passenger Car Electricity'!B18+'Passenger Car Gasoline'!B18+'Passenger Car Hydrogen'!B18</f>
        <v>45.234112102441294</v>
      </c>
      <c r="C18" s="5">
        <f>'Passenger Car Diesel'!C18+'Passenger Car E85'!C18+'Passenger Car Electricity'!C18+'Passenger Car Gasoline'!C18+'Passenger Car Hydrogen'!C18</f>
        <v>43.457142713600796</v>
      </c>
      <c r="D18" s="5">
        <f>'Passenger Car Diesel'!D18+'Passenger Car E85'!D18+'Passenger Car Electricity'!D18+'Passenger Car Gasoline'!D18+'Passenger Car Hydrogen'!D18</f>
        <v>41.999821043405504</v>
      </c>
      <c r="E18" s="5">
        <f>'Passenger Car Diesel'!E18+'Passenger Car E85'!E18+'Passenger Car Electricity'!E18+'Passenger Car Gasoline'!E18+'Passenger Car Hydrogen'!E18</f>
        <v>41.004386308646097</v>
      </c>
    </row>
    <row r="19" spans="1:5" x14ac:dyDescent="0.7">
      <c r="A19" s="3" t="s">
        <v>18</v>
      </c>
      <c r="B19" s="5">
        <f>'Passenger Car Diesel'!B19+'Passenger Car E85'!B19+'Passenger Car Electricity'!B19+'Passenger Car Gasoline'!B19+'Passenger Car Hydrogen'!B19</f>
        <v>44.955030132215398</v>
      </c>
      <c r="C19" s="5">
        <f>'Passenger Car Diesel'!C19+'Passenger Car E85'!C19+'Passenger Car Electricity'!C19+'Passenger Car Gasoline'!C19+'Passenger Car Hydrogen'!C19</f>
        <v>43.008879527782604</v>
      </c>
      <c r="D19" s="5">
        <f>'Passenger Car Diesel'!D19+'Passenger Car E85'!D19+'Passenger Car Electricity'!D19+'Passenger Car Gasoline'!D19+'Passenger Car Hydrogen'!D19</f>
        <v>41.374860630403099</v>
      </c>
      <c r="E19" s="5">
        <f>'Passenger Car Diesel'!E19+'Passenger Car E85'!E19+'Passenger Car Electricity'!E19+'Passenger Car Gasoline'!E19+'Passenger Car Hydrogen'!E19</f>
        <v>40.254835181244907</v>
      </c>
    </row>
    <row r="20" spans="1:5" x14ac:dyDescent="0.7">
      <c r="A20" s="3" t="s">
        <v>19</v>
      </c>
      <c r="B20" s="5">
        <f>'Passenger Car Diesel'!B20+'Passenger Car E85'!B20+'Passenger Car Electricity'!B20+'Passenger Car Gasoline'!B20+'Passenger Car Hydrogen'!B20</f>
        <v>44.758605692474553</v>
      </c>
      <c r="C20" s="5">
        <f>'Passenger Car Diesel'!C20+'Passenger Car E85'!C20+'Passenger Car Electricity'!C20+'Passenger Car Gasoline'!C20+'Passenger Car Hydrogen'!C20</f>
        <v>42.659577351499195</v>
      </c>
      <c r="D20" s="5">
        <f>'Passenger Car Diesel'!D20+'Passenger Car E85'!D20+'Passenger Car Electricity'!D20+'Passenger Car Gasoline'!D20+'Passenger Car Hydrogen'!D20</f>
        <v>40.856980555202895</v>
      </c>
      <c r="E20" s="5">
        <f>'Passenger Car Diesel'!E20+'Passenger Car E85'!E20+'Passenger Car Electricity'!E20+'Passenger Car Gasoline'!E20+'Passenger Car Hydrogen'!E20</f>
        <v>39.620030214944698</v>
      </c>
    </row>
    <row r="21" spans="1:5" x14ac:dyDescent="0.7">
      <c r="A21" s="3" t="s">
        <v>20</v>
      </c>
      <c r="B21" s="5">
        <f>'Passenger Car Diesel'!B21+'Passenger Car E85'!B21+'Passenger Car Electricity'!B21+'Passenger Car Gasoline'!B21+'Passenger Car Hydrogen'!B21</f>
        <v>44.577671398283357</v>
      </c>
      <c r="C21" s="5">
        <f>'Passenger Car Diesel'!C21+'Passenger Car E85'!C21+'Passenger Car Electricity'!C21+'Passenger Car Gasoline'!C21+'Passenger Car Hydrogen'!C21</f>
        <v>42.372602944331668</v>
      </c>
      <c r="D21" s="5">
        <f>'Passenger Car Diesel'!D21+'Passenger Car E85'!D21+'Passenger Car Electricity'!D21+'Passenger Car Gasoline'!D21+'Passenger Car Hydrogen'!D21</f>
        <v>40.414931780620996</v>
      </c>
      <c r="E21" s="5">
        <f>'Passenger Car Diesel'!E21+'Passenger Car E85'!E21+'Passenger Car Electricity'!E21+'Passenger Car Gasoline'!E21+'Passenger Car Hydrogen'!E21</f>
        <v>39.072388412190421</v>
      </c>
    </row>
    <row r="22" spans="1:5" x14ac:dyDescent="0.7">
      <c r="A22" s="3" t="s">
        <v>21</v>
      </c>
      <c r="B22" s="5">
        <f>'Passenger Car Diesel'!B22+'Passenger Car E85'!B22+'Passenger Car Electricity'!B22+'Passenger Car Gasoline'!B22+'Passenger Car Hydrogen'!B22</f>
        <v>44.429835976216282</v>
      </c>
      <c r="C22" s="5">
        <f>'Passenger Car Diesel'!C22+'Passenger Car E85'!C22+'Passenger Car Electricity'!C22+'Passenger Car Gasoline'!C22+'Passenger Car Hydrogen'!C22</f>
        <v>42.142358162787097</v>
      </c>
      <c r="D22" s="5">
        <f>'Passenger Car Diesel'!D22+'Passenger Car E85'!D22+'Passenger Car Electricity'!D22+'Passenger Car Gasoline'!D22+'Passenger Car Hydrogen'!D22</f>
        <v>40.042223280341616</v>
      </c>
      <c r="E22" s="5">
        <f>'Passenger Car Diesel'!E22+'Passenger Car E85'!E22+'Passenger Car Electricity'!E22+'Passenger Car Gasoline'!E22+'Passenger Car Hydrogen'!E22</f>
        <v>38.604094865359386</v>
      </c>
    </row>
    <row r="23" spans="1:5" x14ac:dyDescent="0.7">
      <c r="A23" s="3" t="s">
        <v>22</v>
      </c>
      <c r="B23" s="5">
        <f>'Passenger Car Diesel'!B23+'Passenger Car E85'!B23+'Passenger Car Electricity'!B23+'Passenger Car Gasoline'!B23+'Passenger Car Hydrogen'!B23</f>
        <v>44.263461643040223</v>
      </c>
      <c r="C23" s="5">
        <f>'Passenger Car Diesel'!C23+'Passenger Car E85'!C23+'Passenger Car Electricity'!C23+'Passenger Car Gasoline'!C23+'Passenger Car Hydrogen'!C23</f>
        <v>41.886753948829814</v>
      </c>
      <c r="D23" s="5">
        <f>'Passenger Car Diesel'!D23+'Passenger Car E85'!D23+'Passenger Car Electricity'!D23+'Passenger Car Gasoline'!D23+'Passenger Car Hydrogen'!D23</f>
        <v>39.687652218375419</v>
      </c>
      <c r="E23" s="5">
        <f>'Passenger Car Diesel'!E23+'Passenger Car E85'!E23+'Passenger Car Electricity'!E23+'Passenger Car Gasoline'!E23+'Passenger Car Hydrogen'!E23</f>
        <v>38.121006463430845</v>
      </c>
    </row>
    <row r="24" spans="1:5" x14ac:dyDescent="0.7">
      <c r="A24" s="3" t="s">
        <v>23</v>
      </c>
      <c r="B24" s="5">
        <f>'Passenger Car Diesel'!B24+'Passenger Car E85'!B24+'Passenger Car Electricity'!B24+'Passenger Car Gasoline'!B24+'Passenger Car Hydrogen'!B24</f>
        <v>44.079080860288485</v>
      </c>
      <c r="C24" s="5">
        <f>'Passenger Car Diesel'!C24+'Passenger Car E85'!C24+'Passenger Car Electricity'!C24+'Passenger Car Gasoline'!C24+'Passenger Car Hydrogen'!C24</f>
        <v>41.614060462232743</v>
      </c>
      <c r="D24" s="5">
        <f>'Passenger Car Diesel'!D24+'Passenger Car E85'!D24+'Passenger Car Electricity'!D24+'Passenger Car Gasoline'!D24+'Passenger Car Hydrogen'!D24</f>
        <v>39.348293687874509</v>
      </c>
      <c r="E24" s="5">
        <f>'Passenger Car Diesel'!E24+'Passenger Car E85'!E24+'Passenger Car Electricity'!E24+'Passenger Car Gasoline'!E24+'Passenger Car Hydrogen'!E24</f>
        <v>37.664235690021385</v>
      </c>
    </row>
    <row r="25" spans="1:5" x14ac:dyDescent="0.7">
      <c r="A25" s="3" t="s">
        <v>24</v>
      </c>
      <c r="B25" s="5">
        <f>'Passenger Car Diesel'!B25+'Passenger Car E85'!B25+'Passenger Car Electricity'!B25+'Passenger Car Gasoline'!B25+'Passenger Car Hydrogen'!B25</f>
        <v>43.833198241719877</v>
      </c>
      <c r="C25" s="5">
        <f>'Passenger Car Diesel'!C25+'Passenger Car E85'!C25+'Passenger Car Electricity'!C25+'Passenger Car Gasoline'!C25+'Passenger Car Hydrogen'!C25</f>
        <v>41.29823150312361</v>
      </c>
      <c r="D25" s="5">
        <f>'Passenger Car Diesel'!D25+'Passenger Car E85'!D25+'Passenger Car Electricity'!D25+'Passenger Car Gasoline'!D25+'Passenger Car Hydrogen'!D25</f>
        <v>39.001733899115365</v>
      </c>
      <c r="E25" s="5">
        <f>'Passenger Car Diesel'!E25+'Passenger Car E85'!E25+'Passenger Car Electricity'!E25+'Passenger Car Gasoline'!E25+'Passenger Car Hydrogen'!E25</f>
        <v>37.22623952707832</v>
      </c>
    </row>
    <row r="26" spans="1:5" x14ac:dyDescent="0.7">
      <c r="A26" s="3" t="s">
        <v>25</v>
      </c>
      <c r="B26" s="5">
        <f>'Passenger Car Diesel'!B26+'Passenger Car E85'!B26+'Passenger Car Electricity'!B26+'Passenger Car Gasoline'!B26+'Passenger Car Hydrogen'!B26</f>
        <v>43.607098328778214</v>
      </c>
      <c r="C26" s="5">
        <f>'Passenger Car Diesel'!C26+'Passenger Car E85'!C26+'Passenger Car Electricity'!C26+'Passenger Car Gasoline'!C26+'Passenger Car Hydrogen'!C26</f>
        <v>40.988804558933502</v>
      </c>
      <c r="D26" s="5">
        <f>'Passenger Car Diesel'!D26+'Passenger Car E85'!D26+'Passenger Car Electricity'!D26+'Passenger Car Gasoline'!D26+'Passenger Car Hydrogen'!D26</f>
        <v>38.694238101325354</v>
      </c>
      <c r="E26" s="5">
        <f>'Passenger Car Diesel'!E26+'Passenger Car E85'!E26+'Passenger Car Electricity'!E26+'Passenger Car Gasoline'!E26+'Passenger Car Hydrogen'!E26</f>
        <v>36.827474562081598</v>
      </c>
    </row>
    <row r="27" spans="1:5" x14ac:dyDescent="0.7">
      <c r="A27" s="3" t="s">
        <v>26</v>
      </c>
      <c r="B27" s="5">
        <f>'Passenger Car Diesel'!B27+'Passenger Car E85'!B27+'Passenger Car Electricity'!B27+'Passenger Car Gasoline'!B27+'Passenger Car Hydrogen'!B27</f>
        <v>43.335188095676436</v>
      </c>
      <c r="C27" s="5">
        <f>'Passenger Car Diesel'!C27+'Passenger Car E85'!C27+'Passenger Car Electricity'!C27+'Passenger Car Gasoline'!C27+'Passenger Car Hydrogen'!C27</f>
        <v>40.632418282437229</v>
      </c>
      <c r="D27" s="5">
        <f>'Passenger Car Diesel'!D27+'Passenger Car E85'!D27+'Passenger Car Electricity'!D27+'Passenger Car Gasoline'!D27+'Passenger Car Hydrogen'!D27</f>
        <v>38.359026680603698</v>
      </c>
      <c r="E27" s="5">
        <f>'Passenger Car Diesel'!E27+'Passenger Car E85'!E27+'Passenger Car Electricity'!E27+'Passenger Car Gasoline'!E27+'Passenger Car Hydrogen'!E27</f>
        <v>36.407882325682799</v>
      </c>
    </row>
    <row r="28" spans="1:5" x14ac:dyDescent="0.7">
      <c r="A28" s="3" t="s">
        <v>27</v>
      </c>
      <c r="B28" s="5">
        <f>'Passenger Car Diesel'!B28+'Passenger Car E85'!B28+'Passenger Car Electricity'!B28+'Passenger Car Gasoline'!B28+'Passenger Car Hydrogen'!B28</f>
        <v>42.972758736395221</v>
      </c>
      <c r="C28" s="5">
        <f>'Passenger Car Diesel'!C28+'Passenger Car E85'!C28+'Passenger Car Electricity'!C28+'Passenger Car Gasoline'!C28+'Passenger Car Hydrogen'!C28</f>
        <v>40.153357341962533</v>
      </c>
      <c r="D28" s="5">
        <f>'Passenger Car Diesel'!D28+'Passenger Car E85'!D28+'Passenger Car Electricity'!D28+'Passenger Car Gasoline'!D28+'Passenger Car Hydrogen'!D28</f>
        <v>37.833042638190058</v>
      </c>
      <c r="E28" s="5">
        <f>'Passenger Car Diesel'!E28+'Passenger Car E85'!E28+'Passenger Car Electricity'!E28+'Passenger Car Gasoline'!E28+'Passenger Car Hydrogen'!E28</f>
        <v>35.891340414196534</v>
      </c>
    </row>
    <row r="29" spans="1:5" x14ac:dyDescent="0.7">
      <c r="A29" s="3" t="s">
        <v>28</v>
      </c>
      <c r="B29" s="5">
        <f>'Passenger Car Diesel'!B29+'Passenger Car E85'!B29+'Passenger Car Electricity'!B29+'Passenger Car Gasoline'!B29+'Passenger Car Hydrogen'!B29</f>
        <v>42.547225399963253</v>
      </c>
      <c r="C29" s="5">
        <f>'Passenger Car Diesel'!C29+'Passenger Car E85'!C29+'Passenger Car Electricity'!C29+'Passenger Car Gasoline'!C29+'Passenger Car Hydrogen'!C29</f>
        <v>39.619326873758517</v>
      </c>
      <c r="D29" s="5">
        <f>'Passenger Car Diesel'!D29+'Passenger Car E85'!D29+'Passenger Car Electricity'!D29+'Passenger Car Gasoline'!D29+'Passenger Car Hydrogen'!D29</f>
        <v>37.28299770832129</v>
      </c>
      <c r="E29" s="5">
        <f>'Passenger Car Diesel'!E29+'Passenger Car E85'!E29+'Passenger Car Electricity'!E29+'Passenger Car Gasoline'!E29+'Passenger Car Hydrogen'!E29</f>
        <v>35.337750052566129</v>
      </c>
    </row>
    <row r="30" spans="1:5" x14ac:dyDescent="0.7">
      <c r="A30" s="3" t="s">
        <v>29</v>
      </c>
      <c r="B30" s="5">
        <f>'Passenger Car Diesel'!B30+'Passenger Car E85'!B30+'Passenger Car Electricity'!B30+'Passenger Car Gasoline'!B30+'Passenger Car Hydrogen'!B30</f>
        <v>42.088800055255916</v>
      </c>
      <c r="C30" s="5">
        <f>'Passenger Car Diesel'!C30+'Passenger Car E85'!C30+'Passenger Car Electricity'!C30+'Passenger Car Gasoline'!C30+'Passenger Car Hydrogen'!C30</f>
        <v>39.05742553361798</v>
      </c>
      <c r="D30" s="5">
        <f>'Passenger Car Diesel'!D30+'Passenger Car E85'!D30+'Passenger Car Electricity'!D30+'Passenger Car Gasoline'!D30+'Passenger Car Hydrogen'!D30</f>
        <v>36.734877982641237</v>
      </c>
      <c r="E30" s="5">
        <f>'Passenger Car Diesel'!E30+'Passenger Car E85'!E30+'Passenger Car Electricity'!E30+'Passenger Car Gasoline'!E30+'Passenger Car Hydrogen'!E30</f>
        <v>34.794516924881052</v>
      </c>
    </row>
    <row r="31" spans="1:5" x14ac:dyDescent="0.7">
      <c r="A31" s="3" t="s">
        <v>30</v>
      </c>
      <c r="B31" s="5">
        <f>'Passenger Car Diesel'!B31+'Passenger Car E85'!B31+'Passenger Car Electricity'!B31+'Passenger Car Gasoline'!B31+'Passenger Car Hydrogen'!B31</f>
        <v>41.563581196676232</v>
      </c>
      <c r="C31" s="5">
        <f>'Passenger Car Diesel'!C31+'Passenger Car E85'!C31+'Passenger Car Electricity'!C31+'Passenger Car Gasoline'!C31+'Passenger Car Hydrogen'!C31</f>
        <v>38.460001573515591</v>
      </c>
      <c r="D31" s="5">
        <f>'Passenger Car Diesel'!D31+'Passenger Car E85'!D31+'Passenger Car Electricity'!D31+'Passenger Car Gasoline'!D31+'Passenger Car Hydrogen'!D31</f>
        <v>36.178315373903118</v>
      </c>
      <c r="E31" s="5">
        <f>'Passenger Car Diesel'!E31+'Passenger Car E85'!E31+'Passenger Car Electricity'!E31+'Passenger Car Gasoline'!E31+'Passenger Car Hydrogen'!E31</f>
        <v>34.256576018854119</v>
      </c>
    </row>
    <row r="32" spans="1:5" x14ac:dyDescent="0.7">
      <c r="A32" s="3" t="s">
        <v>31</v>
      </c>
      <c r="B32" s="5">
        <f>'Passenger Car Diesel'!B32+'Passenger Car E85'!B32+'Passenger Car Electricity'!B32+'Passenger Car Gasoline'!B32+'Passenger Car Hydrogen'!B32</f>
        <v>41.028351496458541</v>
      </c>
      <c r="C32" s="5">
        <f>'Passenger Car Diesel'!C32+'Passenger Car E85'!C32+'Passenger Car Electricity'!C32+'Passenger Car Gasoline'!C32+'Passenger Car Hydrogen'!C32</f>
        <v>37.87693175127739</v>
      </c>
      <c r="D32" s="5">
        <f>'Passenger Car Diesel'!D32+'Passenger Car E85'!D32+'Passenger Car Electricity'!D32+'Passenger Car Gasoline'!D32+'Passenger Car Hydrogen'!D32</f>
        <v>35.648407866873526</v>
      </c>
      <c r="E32" s="5">
        <f>'Passenger Car Diesel'!E32+'Passenger Car E85'!E32+'Passenger Car Electricity'!E32+'Passenger Car Gasoline'!E32+'Passenger Car Hydrogen'!E32</f>
        <v>33.774698177291988</v>
      </c>
    </row>
    <row r="33" spans="1:5" x14ac:dyDescent="0.7">
      <c r="A33" s="3" t="s">
        <v>32</v>
      </c>
      <c r="B33" s="5">
        <f>'Passenger Car Diesel'!B33+'Passenger Car E85'!B33+'Passenger Car Electricity'!B33+'Passenger Car Gasoline'!B33+'Passenger Car Hydrogen'!B33</f>
        <v>40.263609819538864</v>
      </c>
      <c r="C33" s="5">
        <f>'Passenger Car Diesel'!C33+'Passenger Car E85'!C33+'Passenger Car Electricity'!C33+'Passenger Car Gasoline'!C33+'Passenger Car Hydrogen'!C33</f>
        <v>37.232378440305766</v>
      </c>
      <c r="D33" s="5">
        <f>'Passenger Car Diesel'!D33+'Passenger Car E85'!D33+'Passenger Car Electricity'!D33+'Passenger Car Gasoline'!D33+'Passenger Car Hydrogen'!D33</f>
        <v>35.10402718667973</v>
      </c>
      <c r="E33" s="5">
        <f>'Passenger Car Diesel'!E33+'Passenger Car E85'!E33+'Passenger Car Electricity'!E33+'Passenger Car Gasoline'!E33+'Passenger Car Hydrogen'!E33</f>
        <v>33.260956542066971</v>
      </c>
    </row>
    <row r="34" spans="1:5" x14ac:dyDescent="0.7">
      <c r="A34" s="3" t="s">
        <v>33</v>
      </c>
      <c r="B34" s="5">
        <f>'Passenger Car Diesel'!B34+'Passenger Car E85'!B34+'Passenger Car Electricity'!B34+'Passenger Car Gasoline'!B34+'Passenger Car Hydrogen'!B34</f>
        <v>39.473049870888282</v>
      </c>
      <c r="C34" s="5">
        <f>'Passenger Car Diesel'!C34+'Passenger Car E85'!C34+'Passenger Car Electricity'!C34+'Passenger Car Gasoline'!C34+'Passenger Car Hydrogen'!C34</f>
        <v>36.5902763977559</v>
      </c>
      <c r="D34" s="5">
        <f>'Passenger Car Diesel'!D34+'Passenger Car E85'!D34+'Passenger Car Electricity'!D34+'Passenger Car Gasoline'!D34+'Passenger Car Hydrogen'!D34</f>
        <v>34.559750942445383</v>
      </c>
      <c r="E34" s="5">
        <f>'Passenger Car Diesel'!E34+'Passenger Car E85'!E34+'Passenger Car Electricity'!E34+'Passenger Car Gasoline'!E34+'Passenger Car Hydrogen'!E34</f>
        <v>32.710944553819928</v>
      </c>
    </row>
    <row r="35" spans="1:5" x14ac:dyDescent="0.7">
      <c r="A35" s="3" t="s">
        <v>34</v>
      </c>
      <c r="B35" s="5">
        <f>'Passenger Car Diesel'!B35+'Passenger Car E85'!B35+'Passenger Car Electricity'!B35+'Passenger Car Gasoline'!B35+'Passenger Car Hydrogen'!B35</f>
        <v>38.649408101933432</v>
      </c>
      <c r="C35" s="5">
        <f>'Passenger Car Diesel'!C35+'Passenger Car E85'!C35+'Passenger Car Electricity'!C35+'Passenger Car Gasoline'!C35+'Passenger Car Hydrogen'!C35</f>
        <v>35.931386700888091</v>
      </c>
      <c r="D35" s="5">
        <f>'Passenger Car Diesel'!D35+'Passenger Car E85'!D35+'Passenger Car Electricity'!D35+'Passenger Car Gasoline'!D35+'Passenger Car Hydrogen'!D35</f>
        <v>33.952735819454439</v>
      </c>
      <c r="E35" s="5">
        <f>'Passenger Car Diesel'!E35+'Passenger Car E85'!E35+'Passenger Car Electricity'!E35+'Passenger Car Gasoline'!E35+'Passenger Car Hydrogen'!E35</f>
        <v>32.12541439629674</v>
      </c>
    </row>
    <row r="36" spans="1:5" x14ac:dyDescent="0.7">
      <c r="A36" s="3" t="s">
        <v>35</v>
      </c>
      <c r="B36" s="5">
        <f>'Passenger Car Diesel'!B36+'Passenger Car E85'!B36+'Passenger Car Electricity'!B36+'Passenger Car Gasoline'!B36+'Passenger Car Hydrogen'!B36</f>
        <v>37.868297807903595</v>
      </c>
      <c r="C36" s="5">
        <f>'Passenger Car Diesel'!C36+'Passenger Car E85'!C36+'Passenger Car Electricity'!C36+'Passenger Car Gasoline'!C36+'Passenger Car Hydrogen'!C36</f>
        <v>35.319700974187157</v>
      </c>
      <c r="D36" s="5">
        <f>'Passenger Car Diesel'!D36+'Passenger Car E85'!D36+'Passenger Car Electricity'!D36+'Passenger Car Gasoline'!D36+'Passenger Car Hydrogen'!D36</f>
        <v>33.373344840401195</v>
      </c>
      <c r="E36" s="5">
        <f>'Passenger Car Diesel'!E36+'Passenger Car E85'!E36+'Passenger Car Electricity'!E36+'Passenger Car Gasoline'!E36+'Passenger Car Hydrogen'!E36</f>
        <v>31.588346982317638</v>
      </c>
    </row>
    <row r="37" spans="1:5" x14ac:dyDescent="0.7">
      <c r="B37" s="13">
        <f>SUM(B6:B36)</f>
        <v>1395.576794787597</v>
      </c>
      <c r="C37" s="13">
        <f t="shared" ref="C37:E37" si="0">SUM(C6:C36)</f>
        <v>1339.4692639511741</v>
      </c>
      <c r="D37" s="13">
        <f t="shared" si="0"/>
        <v>1294.6342807777105</v>
      </c>
      <c r="E37" s="13">
        <f t="shared" si="0"/>
        <v>1259.3389740756313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43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0.54006199123800003</v>
      </c>
      <c r="C6" s="8">
        <v>0.54006199123800003</v>
      </c>
      <c r="D6" s="8">
        <v>0.54006199123800003</v>
      </c>
      <c r="E6" s="8">
        <v>0.54006199123800003</v>
      </c>
    </row>
    <row r="7" spans="1:5" x14ac:dyDescent="0.7">
      <c r="A7" s="3" t="s">
        <v>6</v>
      </c>
      <c r="B7" s="8">
        <v>0.57470019060300004</v>
      </c>
      <c r="C7" s="8">
        <v>0.57470019060300004</v>
      </c>
      <c r="D7" s="8">
        <v>0.57470019060300004</v>
      </c>
      <c r="E7" s="8">
        <v>0.57470019060300004</v>
      </c>
    </row>
    <row r="8" spans="1:5" x14ac:dyDescent="0.7">
      <c r="A8" s="3" t="s">
        <v>7</v>
      </c>
      <c r="B8" s="8">
        <v>0.61232633084700006</v>
      </c>
      <c r="C8" s="8">
        <v>0.61232633084700006</v>
      </c>
      <c r="D8" s="8">
        <v>0.61232633084700006</v>
      </c>
      <c r="E8" s="8">
        <v>0.61232633084700006</v>
      </c>
    </row>
    <row r="9" spans="1:5" x14ac:dyDescent="0.7">
      <c r="A9" s="3" t="s">
        <v>8</v>
      </c>
      <c r="B9" s="8">
        <v>0.63954981344100004</v>
      </c>
      <c r="C9" s="8">
        <v>0.63954178087799995</v>
      </c>
      <c r="D9" s="8">
        <v>0.63954622912949999</v>
      </c>
      <c r="E9" s="8">
        <v>0.63955186194900004</v>
      </c>
    </row>
    <row r="10" spans="1:5" x14ac:dyDescent="0.7">
      <c r="A10" s="3" t="s">
        <v>9</v>
      </c>
      <c r="B10" s="8">
        <v>0.64899758454300005</v>
      </c>
      <c r="C10" s="8">
        <v>0.64088996340600002</v>
      </c>
      <c r="D10" s="8">
        <v>0.63844543120050001</v>
      </c>
      <c r="E10" s="8">
        <v>0.6411458884215</v>
      </c>
    </row>
    <row r="11" spans="1:5" x14ac:dyDescent="0.7">
      <c r="A11" s="3" t="s">
        <v>10</v>
      </c>
      <c r="B11" s="8">
        <v>0.6563424846825</v>
      </c>
      <c r="C11" s="8">
        <v>0.64119310435950005</v>
      </c>
      <c r="D11" s="8">
        <v>0.63660084549600005</v>
      </c>
      <c r="E11" s="8">
        <v>0.64191730841700001</v>
      </c>
    </row>
    <row r="12" spans="1:5" x14ac:dyDescent="0.7">
      <c r="A12" s="3" t="s">
        <v>11</v>
      </c>
      <c r="B12" s="8">
        <v>0.66107092093349995</v>
      </c>
      <c r="C12" s="8">
        <v>0.63962594133899997</v>
      </c>
      <c r="D12" s="8">
        <v>0.63327544815150005</v>
      </c>
      <c r="E12" s="8">
        <v>0.641163629106</v>
      </c>
    </row>
    <row r="13" spans="1:5" x14ac:dyDescent="0.7">
      <c r="A13" s="3" t="s">
        <v>12</v>
      </c>
      <c r="B13" s="8">
        <v>0.66142919546550005</v>
      </c>
      <c r="C13" s="8">
        <v>0.636491268798</v>
      </c>
      <c r="D13" s="8">
        <v>0.62866947724349997</v>
      </c>
      <c r="E13" s="8">
        <v>0.63730723367849995</v>
      </c>
    </row>
    <row r="14" spans="1:5" x14ac:dyDescent="0.7">
      <c r="A14" s="3" t="s">
        <v>13</v>
      </c>
      <c r="B14" s="8">
        <v>0.66114003162900004</v>
      </c>
      <c r="C14" s="8">
        <v>0.63306861571799999</v>
      </c>
      <c r="D14" s="8">
        <v>0.62382423607350002</v>
      </c>
      <c r="E14" s="8">
        <v>0.63313336975349999</v>
      </c>
    </row>
    <row r="15" spans="1:5" x14ac:dyDescent="0.7">
      <c r="A15" s="3" t="s">
        <v>14</v>
      </c>
      <c r="B15" s="8">
        <v>0.62583956577449995</v>
      </c>
      <c r="C15" s="8">
        <v>0.62585434099649995</v>
      </c>
      <c r="D15" s="8">
        <v>0.61791664057200002</v>
      </c>
      <c r="E15" s="8">
        <v>0.62778130996350001</v>
      </c>
    </row>
    <row r="16" spans="1:5" x14ac:dyDescent="0.7">
      <c r="A16" s="3" t="s">
        <v>15</v>
      </c>
      <c r="B16" s="8">
        <v>0.59058133919400002</v>
      </c>
      <c r="C16" s="8">
        <v>0.60664292638950001</v>
      </c>
      <c r="D16" s="8">
        <v>0.59979687883499999</v>
      </c>
      <c r="E16" s="8">
        <v>0.61005520040850003</v>
      </c>
    </row>
    <row r="17" spans="1:5" x14ac:dyDescent="0.7">
      <c r="A17" s="3" t="s">
        <v>16</v>
      </c>
      <c r="B17" s="8">
        <v>0.55556356028249998</v>
      </c>
      <c r="C17" s="8">
        <v>0.58701380499300004</v>
      </c>
      <c r="D17" s="8">
        <v>0.58134279576449999</v>
      </c>
      <c r="E17" s="8">
        <v>0.59190199472250005</v>
      </c>
    </row>
    <row r="18" spans="1:5" x14ac:dyDescent="0.7">
      <c r="A18" s="3" t="s">
        <v>17</v>
      </c>
      <c r="B18" s="8">
        <v>0.5238786561855</v>
      </c>
      <c r="C18" s="8">
        <v>0.57003734091150005</v>
      </c>
      <c r="D18" s="8">
        <v>0.56543805144750003</v>
      </c>
      <c r="E18" s="8">
        <v>0.57623881114800002</v>
      </c>
    </row>
    <row r="19" spans="1:5" x14ac:dyDescent="0.7">
      <c r="A19" s="3" t="s">
        <v>18</v>
      </c>
      <c r="B19" s="8">
        <v>0.49294461989850002</v>
      </c>
      <c r="C19" s="8">
        <v>0.55359228228150004</v>
      </c>
      <c r="D19" s="8">
        <v>0.54863539084199997</v>
      </c>
      <c r="E19" s="8">
        <v>0.56154571230450001</v>
      </c>
    </row>
    <row r="20" spans="1:5" x14ac:dyDescent="0.7">
      <c r="A20" s="3" t="s">
        <v>19</v>
      </c>
      <c r="B20" s="8">
        <v>0.46471117816200003</v>
      </c>
      <c r="C20" s="8">
        <v>0.51427803122850002</v>
      </c>
      <c r="D20" s="8">
        <v>0.508287437658</v>
      </c>
      <c r="E20" s="8">
        <v>0.52047641842350001</v>
      </c>
    </row>
    <row r="21" spans="1:5" x14ac:dyDescent="0.7">
      <c r="A21" s="3" t="s">
        <v>20</v>
      </c>
      <c r="B21" s="8">
        <v>0.43820175988049997</v>
      </c>
      <c r="C21" s="8">
        <v>0.47737776736650001</v>
      </c>
      <c r="D21" s="8">
        <v>0.47040021301349999</v>
      </c>
      <c r="E21" s="8">
        <v>0.4818463981485</v>
      </c>
    </row>
    <row r="22" spans="1:5" x14ac:dyDescent="0.7">
      <c r="A22" s="3" t="s">
        <v>21</v>
      </c>
      <c r="B22" s="8">
        <v>0.4144028506695</v>
      </c>
      <c r="C22" s="8">
        <v>0.44154151803300001</v>
      </c>
      <c r="D22" s="8">
        <v>0.43356522397649999</v>
      </c>
      <c r="E22" s="8">
        <v>0.44548331427600002</v>
      </c>
    </row>
    <row r="23" spans="1:5" x14ac:dyDescent="0.7">
      <c r="A23" s="3" t="s">
        <v>22</v>
      </c>
      <c r="B23" s="8">
        <v>0.39179346960599998</v>
      </c>
      <c r="C23" s="8">
        <v>0.40764706613399998</v>
      </c>
      <c r="D23" s="8">
        <v>0.39877773219899998</v>
      </c>
      <c r="E23" s="8">
        <v>0.411109401087</v>
      </c>
    </row>
    <row r="24" spans="1:5" x14ac:dyDescent="0.7">
      <c r="A24" s="3" t="s">
        <v>23</v>
      </c>
      <c r="B24" s="8">
        <v>0.37104106485600002</v>
      </c>
      <c r="C24" s="8">
        <v>0.37621366051499999</v>
      </c>
      <c r="D24" s="8">
        <v>0.36650124876750001</v>
      </c>
      <c r="E24" s="8">
        <v>0.37922791275599999</v>
      </c>
    </row>
    <row r="25" spans="1:5" x14ac:dyDescent="0.7">
      <c r="A25" s="3" t="s">
        <v>24</v>
      </c>
      <c r="B25" s="8">
        <v>0.35166220805100001</v>
      </c>
      <c r="C25" s="8">
        <v>0.34668920747999998</v>
      </c>
      <c r="D25" s="8">
        <v>0.33622461410999999</v>
      </c>
      <c r="E25" s="8">
        <v>0.34935669626549998</v>
      </c>
    </row>
    <row r="26" spans="1:5" x14ac:dyDescent="0.7">
      <c r="A26" s="3" t="s">
        <v>25</v>
      </c>
      <c r="B26" s="8">
        <v>0.32317953614099998</v>
      </c>
      <c r="C26" s="8">
        <v>0.31867483517099998</v>
      </c>
      <c r="D26" s="8">
        <v>0.30795292177650002</v>
      </c>
      <c r="E26" s="8">
        <v>0.32100854801399997</v>
      </c>
    </row>
    <row r="27" spans="1:5" x14ac:dyDescent="0.7">
      <c r="A27" s="3" t="s">
        <v>26</v>
      </c>
      <c r="B27" s="8">
        <v>0.296423865738</v>
      </c>
      <c r="C27" s="8">
        <v>0.29222971215900001</v>
      </c>
      <c r="D27" s="8">
        <v>0.28130387589150002</v>
      </c>
      <c r="E27" s="8">
        <v>0.29432154467100002</v>
      </c>
    </row>
    <row r="28" spans="1:5" x14ac:dyDescent="0.7">
      <c r="A28" s="3" t="s">
        <v>27</v>
      </c>
      <c r="B28" s="8">
        <v>0.269893766142</v>
      </c>
      <c r="C28" s="8">
        <v>0.265477142931</v>
      </c>
      <c r="D28" s="8">
        <v>0.25523142148349998</v>
      </c>
      <c r="E28" s="8">
        <v>0.267315562668</v>
      </c>
    </row>
    <row r="29" spans="1:5" x14ac:dyDescent="0.7">
      <c r="A29" s="3" t="s">
        <v>28</v>
      </c>
      <c r="B29" s="8">
        <v>0.24500183908199999</v>
      </c>
      <c r="C29" s="8">
        <v>0.2403290711745</v>
      </c>
      <c r="D29" s="8">
        <v>0.23073809289300001</v>
      </c>
      <c r="E29" s="8">
        <v>0.2419569459615</v>
      </c>
    </row>
    <row r="30" spans="1:5" x14ac:dyDescent="0.7">
      <c r="A30" s="3" t="s">
        <v>29</v>
      </c>
      <c r="B30" s="8">
        <v>0.222279691557</v>
      </c>
      <c r="C30" s="8">
        <v>0.21723389549399999</v>
      </c>
      <c r="D30" s="8">
        <v>0.20829046241849999</v>
      </c>
      <c r="E30" s="8">
        <v>0.21873562522350001</v>
      </c>
    </row>
    <row r="31" spans="1:5" x14ac:dyDescent="0.7">
      <c r="A31" s="3" t="s">
        <v>30</v>
      </c>
      <c r="B31" s="8">
        <v>0.20138981258550001</v>
      </c>
      <c r="C31" s="8">
        <v>0.19584133453499999</v>
      </c>
      <c r="D31" s="8">
        <v>0.187514635077</v>
      </c>
      <c r="E31" s="8">
        <v>0.19726974763649999</v>
      </c>
    </row>
    <row r="32" spans="1:5" x14ac:dyDescent="0.7">
      <c r="A32" s="3" t="s">
        <v>31</v>
      </c>
      <c r="B32" s="8">
        <v>0.18216809249099999</v>
      </c>
      <c r="C32" s="8">
        <v>0.17622543280649999</v>
      </c>
      <c r="D32" s="8">
        <v>0.16845516545549999</v>
      </c>
      <c r="E32" s="8">
        <v>0.17757638167500001</v>
      </c>
    </row>
    <row r="33" spans="1:5" x14ac:dyDescent="0.7">
      <c r="A33" s="3" t="s">
        <v>32</v>
      </c>
      <c r="B33" s="8">
        <v>0.16432316277299999</v>
      </c>
      <c r="C33" s="8">
        <v>0.15801353487149999</v>
      </c>
      <c r="D33" s="8">
        <v>0.15079255364249999</v>
      </c>
      <c r="E33" s="8">
        <v>0.15933275311799999</v>
      </c>
    </row>
    <row r="34" spans="1:5" x14ac:dyDescent="0.7">
      <c r="A34" s="3" t="s">
        <v>33</v>
      </c>
      <c r="B34" s="8">
        <v>0.14779838685150001</v>
      </c>
      <c r="C34" s="8">
        <v>0.141213830373</v>
      </c>
      <c r="D34" s="8">
        <v>0.134519734503</v>
      </c>
      <c r="E34" s="8">
        <v>0.14249868898650001</v>
      </c>
    </row>
    <row r="35" spans="1:5" x14ac:dyDescent="0.7">
      <c r="A35" s="3" t="s">
        <v>34</v>
      </c>
      <c r="B35" s="8">
        <v>0.13231820863800001</v>
      </c>
      <c r="C35" s="8">
        <v>0.12558808693199999</v>
      </c>
      <c r="D35" s="8">
        <v>0.119407881747</v>
      </c>
      <c r="E35" s="8">
        <v>0.1268479164645</v>
      </c>
    </row>
    <row r="36" spans="1:5" x14ac:dyDescent="0.7">
      <c r="A36" s="3" t="s">
        <v>35</v>
      </c>
      <c r="B36" s="8">
        <v>0.11823028382549999</v>
      </c>
      <c r="C36" s="8">
        <v>0.11150515070310001</v>
      </c>
      <c r="D36" s="8">
        <v>0.10580379695655</v>
      </c>
      <c r="E36" s="8">
        <v>0.1127471569917</v>
      </c>
    </row>
  </sheetData>
  <mergeCells count="1">
    <mergeCell ref="A4:A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6"/>
  <sheetViews>
    <sheetView workbookViewId="0">
      <selection activeCell="I9" sqref="I9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44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1.018544919452</v>
      </c>
      <c r="C6" s="8">
        <v>1.018544919452</v>
      </c>
      <c r="D6" s="8">
        <v>1.018544919452</v>
      </c>
      <c r="E6" s="8">
        <v>1.018544919452</v>
      </c>
    </row>
    <row r="7" spans="1:5" x14ac:dyDescent="0.7">
      <c r="A7" s="3" t="s">
        <v>6</v>
      </c>
      <c r="B7" s="8">
        <v>0.98610226038000004</v>
      </c>
      <c r="C7" s="8">
        <v>0.98610226038000004</v>
      </c>
      <c r="D7" s="8">
        <v>0.98610226038000004</v>
      </c>
      <c r="E7" s="8">
        <v>0.98610226038000004</v>
      </c>
    </row>
    <row r="8" spans="1:5" x14ac:dyDescent="0.7">
      <c r="A8" s="3" t="s">
        <v>7</v>
      </c>
      <c r="B8" s="8">
        <v>0.94331706641000002</v>
      </c>
      <c r="C8" s="8">
        <v>0.94331706641000002</v>
      </c>
      <c r="D8" s="8">
        <v>0.94331706641000002</v>
      </c>
      <c r="E8" s="8">
        <v>0.94331706641000002</v>
      </c>
    </row>
    <row r="9" spans="1:5" x14ac:dyDescent="0.7">
      <c r="A9" s="3" t="s">
        <v>8</v>
      </c>
      <c r="B9" s="8">
        <v>0.88103609623800005</v>
      </c>
      <c r="C9" s="8">
        <v>0.88121119414000004</v>
      </c>
      <c r="D9" s="8">
        <v>0.88129299036599995</v>
      </c>
      <c r="E9" s="8">
        <v>0.88145295979399996</v>
      </c>
    </row>
    <row r="10" spans="1:5" x14ac:dyDescent="0.7">
      <c r="A10" s="3" t="s">
        <v>9</v>
      </c>
      <c r="B10" s="8">
        <v>0.80173403379999997</v>
      </c>
      <c r="C10" s="8">
        <v>0.80254341559999998</v>
      </c>
      <c r="D10" s="8">
        <v>0.80270102888799999</v>
      </c>
      <c r="E10" s="8">
        <v>0.803400919908</v>
      </c>
    </row>
    <row r="11" spans="1:5" x14ac:dyDescent="0.7">
      <c r="A11" s="3" t="s">
        <v>10</v>
      </c>
      <c r="B11" s="8">
        <v>0.72717220641260005</v>
      </c>
      <c r="C11" s="8">
        <v>0.72870588634739997</v>
      </c>
      <c r="D11" s="8">
        <v>0.72916921393839995</v>
      </c>
      <c r="E11" s="8">
        <v>0.73063630487940001</v>
      </c>
    </row>
    <row r="12" spans="1:5" x14ac:dyDescent="0.7">
      <c r="A12" s="3" t="s">
        <v>11</v>
      </c>
      <c r="B12" s="8">
        <v>0.65672007967000001</v>
      </c>
      <c r="C12" s="8">
        <v>0.65862644252640001</v>
      </c>
      <c r="D12" s="8">
        <v>0.65985200298699997</v>
      </c>
      <c r="E12" s="8">
        <v>0.66197277531739995</v>
      </c>
    </row>
    <row r="13" spans="1:5" x14ac:dyDescent="0.7">
      <c r="A13" s="3" t="s">
        <v>12</v>
      </c>
      <c r="B13" s="8">
        <v>0.59020922039019996</v>
      </c>
      <c r="C13" s="8">
        <v>0.59235156534760003</v>
      </c>
      <c r="D13" s="8">
        <v>0.59415592495799996</v>
      </c>
      <c r="E13" s="8">
        <v>0.59667537702200002</v>
      </c>
    </row>
    <row r="14" spans="1:5" x14ac:dyDescent="0.7">
      <c r="A14" s="3" t="s">
        <v>13</v>
      </c>
      <c r="B14" s="8">
        <v>0.52763330384200002</v>
      </c>
      <c r="C14" s="8">
        <v>0.52980625542500004</v>
      </c>
      <c r="D14" s="8">
        <v>0.53175048592859997</v>
      </c>
      <c r="E14" s="8">
        <v>0.53437792642140003</v>
      </c>
    </row>
    <row r="15" spans="1:5" x14ac:dyDescent="0.7">
      <c r="A15" s="3" t="s">
        <v>14</v>
      </c>
      <c r="B15" s="8">
        <v>0.46886225355479999</v>
      </c>
      <c r="C15" s="8">
        <v>0.47096676536299997</v>
      </c>
      <c r="D15" s="8">
        <v>0.47291879124019998</v>
      </c>
      <c r="E15" s="8">
        <v>0.47550848196619999</v>
      </c>
    </row>
    <row r="16" spans="1:5" x14ac:dyDescent="0.7">
      <c r="A16" s="3" t="s">
        <v>15</v>
      </c>
      <c r="B16" s="8">
        <v>0.41409504694619997</v>
      </c>
      <c r="C16" s="8">
        <v>0.41603436809080002</v>
      </c>
      <c r="D16" s="8">
        <v>0.41786373669600002</v>
      </c>
      <c r="E16" s="8">
        <v>0.42030503383459999</v>
      </c>
    </row>
    <row r="17" spans="1:5" x14ac:dyDescent="0.7">
      <c r="A17" s="3" t="s">
        <v>16</v>
      </c>
      <c r="B17" s="8">
        <v>0.36367709230520001</v>
      </c>
      <c r="C17" s="8">
        <v>0.36543761670160002</v>
      </c>
      <c r="D17" s="8">
        <v>0.36713558947120001</v>
      </c>
      <c r="E17" s="8">
        <v>0.36940547375479998</v>
      </c>
    </row>
    <row r="18" spans="1:5" x14ac:dyDescent="0.7">
      <c r="A18" s="3" t="s">
        <v>17</v>
      </c>
      <c r="B18" s="8">
        <v>0.31784751765680003</v>
      </c>
      <c r="C18" s="8">
        <v>0.31942467776979999</v>
      </c>
      <c r="D18" s="8">
        <v>0.32094924355319998</v>
      </c>
      <c r="E18" s="8">
        <v>0.32299734415839998</v>
      </c>
    </row>
    <row r="19" spans="1:5" x14ac:dyDescent="0.7">
      <c r="A19" s="3" t="s">
        <v>18</v>
      </c>
      <c r="B19" s="8">
        <v>0.27696134911219999</v>
      </c>
      <c r="C19" s="8">
        <v>0.27835280047240002</v>
      </c>
      <c r="D19" s="8">
        <v>0.27970542998539999</v>
      </c>
      <c r="E19" s="8">
        <v>0.28153438512840001</v>
      </c>
    </row>
    <row r="20" spans="1:5" x14ac:dyDescent="0.7">
      <c r="A20" s="3" t="s">
        <v>19</v>
      </c>
      <c r="B20" s="8">
        <v>0.2409491725116</v>
      </c>
      <c r="C20" s="8">
        <v>0.24216168047039999</v>
      </c>
      <c r="D20" s="8">
        <v>0.243330906431</v>
      </c>
      <c r="E20" s="8">
        <v>0.24493619995659999</v>
      </c>
    </row>
    <row r="21" spans="1:5" x14ac:dyDescent="0.7">
      <c r="A21" s="3" t="s">
        <v>20</v>
      </c>
      <c r="B21" s="8">
        <v>0.20931666065480001</v>
      </c>
      <c r="C21" s="8">
        <v>0.21036296385559999</v>
      </c>
      <c r="D21" s="8">
        <v>0.21135955228219999</v>
      </c>
      <c r="E21" s="8">
        <v>0.21274585294420001</v>
      </c>
    </row>
    <row r="22" spans="1:5" x14ac:dyDescent="0.7">
      <c r="A22" s="3" t="s">
        <v>21</v>
      </c>
      <c r="B22" s="8">
        <v>0.18200696920539999</v>
      </c>
      <c r="C22" s="8">
        <v>0.18290026049079999</v>
      </c>
      <c r="D22" s="8">
        <v>0.18373538469840001</v>
      </c>
      <c r="E22" s="8">
        <v>0.18491466998219999</v>
      </c>
    </row>
    <row r="23" spans="1:5" x14ac:dyDescent="0.7">
      <c r="A23" s="3" t="s">
        <v>22</v>
      </c>
      <c r="B23" s="8">
        <v>0.1585306238776</v>
      </c>
      <c r="C23" s="8">
        <v>0.15928994687760001</v>
      </c>
      <c r="D23" s="8">
        <v>0.159994754303</v>
      </c>
      <c r="E23" s="8">
        <v>0.16099687474079999</v>
      </c>
    </row>
    <row r="24" spans="1:5" x14ac:dyDescent="0.7">
      <c r="A24" s="3" t="s">
        <v>23</v>
      </c>
      <c r="B24" s="8">
        <v>0.1384216921144</v>
      </c>
      <c r="C24" s="8">
        <v>0.13906168888119999</v>
      </c>
      <c r="D24" s="8">
        <v>0.13964928759</v>
      </c>
      <c r="E24" s="8">
        <v>0.1404966461096</v>
      </c>
    </row>
    <row r="25" spans="1:5" x14ac:dyDescent="0.7">
      <c r="A25" s="3" t="s">
        <v>24</v>
      </c>
      <c r="B25" s="8">
        <v>0.1211141037206</v>
      </c>
      <c r="C25" s="8">
        <v>0.12165877818280001</v>
      </c>
      <c r="D25" s="8">
        <v>0.12214989560099999</v>
      </c>
      <c r="E25" s="8">
        <v>0.1228731548322</v>
      </c>
    </row>
    <row r="26" spans="1:5" x14ac:dyDescent="0.7">
      <c r="A26" s="3" t="s">
        <v>25</v>
      </c>
      <c r="B26" s="8">
        <v>0.1064902498028</v>
      </c>
      <c r="C26" s="8">
        <v>0.1069488061736</v>
      </c>
      <c r="D26" s="8">
        <v>0.10734872768839999</v>
      </c>
      <c r="E26" s="8">
        <v>0.1079562743152</v>
      </c>
    </row>
    <row r="27" spans="1:5" x14ac:dyDescent="0.7">
      <c r="A27" s="3" t="s">
        <v>26</v>
      </c>
      <c r="B27" s="8">
        <v>9.3650328128599997E-2</v>
      </c>
      <c r="C27" s="8">
        <v>9.4037042414400002E-2</v>
      </c>
      <c r="D27" s="8">
        <v>9.4363116336000002E-2</v>
      </c>
      <c r="E27" s="8">
        <v>9.4876457365799999E-2</v>
      </c>
    </row>
    <row r="28" spans="1:5" x14ac:dyDescent="0.7">
      <c r="A28" s="3" t="s">
        <v>27</v>
      </c>
      <c r="B28" s="8">
        <v>8.2569341667400001E-2</v>
      </c>
      <c r="C28" s="8">
        <v>8.2898034794600006E-2</v>
      </c>
      <c r="D28" s="8">
        <v>8.3158413440799994E-2</v>
      </c>
      <c r="E28" s="8">
        <v>8.3602828200599999E-2</v>
      </c>
    </row>
    <row r="29" spans="1:5" x14ac:dyDescent="0.7">
      <c r="A29" s="3" t="s">
        <v>28</v>
      </c>
      <c r="B29" s="8">
        <v>7.3016590850140006E-2</v>
      </c>
      <c r="C29" s="8">
        <v>7.3302309767360005E-2</v>
      </c>
      <c r="D29" s="8">
        <v>7.3517797164400003E-2</v>
      </c>
      <c r="E29" s="8">
        <v>7.3890614481399997E-2</v>
      </c>
    </row>
    <row r="30" spans="1:5" x14ac:dyDescent="0.7">
      <c r="A30" s="3" t="s">
        <v>29</v>
      </c>
      <c r="B30" s="8">
        <v>6.4569354485200001E-2</v>
      </c>
      <c r="C30" s="8">
        <v>6.4817891538759997E-2</v>
      </c>
      <c r="D30" s="8">
        <v>6.4996467822720005E-2</v>
      </c>
      <c r="E30" s="8">
        <v>6.5318127160039999E-2</v>
      </c>
    </row>
    <row r="31" spans="1:5" x14ac:dyDescent="0.7">
      <c r="A31" s="3" t="s">
        <v>30</v>
      </c>
      <c r="B31" s="8">
        <v>5.7250028138359998E-2</v>
      </c>
      <c r="C31" s="8">
        <v>5.7472334035740001E-2</v>
      </c>
      <c r="D31" s="8">
        <v>5.7620991540180001E-2</v>
      </c>
      <c r="E31" s="8">
        <v>5.790467596354E-2</v>
      </c>
    </row>
    <row r="32" spans="1:5" x14ac:dyDescent="0.7">
      <c r="A32" s="3" t="s">
        <v>31</v>
      </c>
      <c r="B32" s="8">
        <v>5.0847091932140001E-2</v>
      </c>
      <c r="C32" s="8">
        <v>5.1043769757099997E-2</v>
      </c>
      <c r="D32" s="8">
        <v>5.1158619801399997E-2</v>
      </c>
      <c r="E32" s="8">
        <v>5.1408129654519998E-2</v>
      </c>
    </row>
    <row r="33" spans="1:5" x14ac:dyDescent="0.7">
      <c r="A33" s="3" t="s">
        <v>32</v>
      </c>
      <c r="B33" s="8">
        <v>4.519329690546E-2</v>
      </c>
      <c r="C33" s="8">
        <v>4.5377791937879997E-2</v>
      </c>
      <c r="D33" s="8">
        <v>4.5470585935439997E-2</v>
      </c>
      <c r="E33" s="8">
        <v>4.569055862298E-2</v>
      </c>
    </row>
    <row r="34" spans="1:5" x14ac:dyDescent="0.7">
      <c r="A34" s="3" t="s">
        <v>33</v>
      </c>
      <c r="B34" s="8">
        <v>4.020958634052E-2</v>
      </c>
      <c r="C34" s="8">
        <v>4.0362579362759998E-2</v>
      </c>
      <c r="D34" s="8">
        <v>4.04301324362E-2</v>
      </c>
      <c r="E34" s="8">
        <v>4.0630598288359999E-2</v>
      </c>
    </row>
    <row r="35" spans="1:5" x14ac:dyDescent="0.7">
      <c r="A35" s="3" t="s">
        <v>34</v>
      </c>
      <c r="B35" s="8">
        <v>3.5888165047219998E-2</v>
      </c>
      <c r="C35" s="8">
        <v>3.6020633036620002E-2</v>
      </c>
      <c r="D35" s="8">
        <v>3.6069942283160003E-2</v>
      </c>
      <c r="E35" s="8">
        <v>3.6261719204800001E-2</v>
      </c>
    </row>
    <row r="36" spans="1:5" x14ac:dyDescent="0.7">
      <c r="A36" s="3" t="s">
        <v>35</v>
      </c>
      <c r="B36" s="8">
        <v>3.1888374971700002E-2</v>
      </c>
      <c r="C36" s="8">
        <v>3.2001467761280003E-2</v>
      </c>
      <c r="D36" s="8">
        <v>3.2043116257159998E-2</v>
      </c>
      <c r="E36" s="8">
        <v>3.2221682103640001E-2</v>
      </c>
    </row>
  </sheetData>
  <mergeCells count="1"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" sqref="I9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46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9.6321412509999996E-2</v>
      </c>
      <c r="C6" s="8">
        <v>9.6321412509999996E-2</v>
      </c>
      <c r="D6" s="8">
        <v>9.6321412509999996E-2</v>
      </c>
      <c r="E6" s="8">
        <v>9.6321412509999996E-2</v>
      </c>
    </row>
    <row r="7" spans="1:5" x14ac:dyDescent="0.7">
      <c r="A7" s="3" t="s">
        <v>6</v>
      </c>
      <c r="B7" s="8">
        <v>0.1407995185</v>
      </c>
      <c r="C7" s="8">
        <v>0.1407995185</v>
      </c>
      <c r="D7" s="8">
        <v>0.1407995185</v>
      </c>
      <c r="E7" s="8">
        <v>0.1407995185</v>
      </c>
    </row>
    <row r="8" spans="1:5" x14ac:dyDescent="0.7">
      <c r="A8" s="3" t="s">
        <v>7</v>
      </c>
      <c r="B8" s="8">
        <v>0.2100914455</v>
      </c>
      <c r="C8" s="8">
        <v>0.2100914455</v>
      </c>
      <c r="D8" s="8">
        <v>0.2100914455</v>
      </c>
      <c r="E8" s="8">
        <v>0.2100914455</v>
      </c>
    </row>
    <row r="9" spans="1:5" x14ac:dyDescent="0.7">
      <c r="A9" s="3" t="s">
        <v>8</v>
      </c>
      <c r="B9" s="8">
        <v>0.29636777920000001</v>
      </c>
      <c r="C9" s="8">
        <v>0.3079405798</v>
      </c>
      <c r="D9" s="8">
        <v>0.3162587261</v>
      </c>
      <c r="E9" s="8">
        <v>0.31822273280000002</v>
      </c>
    </row>
    <row r="10" spans="1:5" x14ac:dyDescent="0.7">
      <c r="A10" s="3" t="s">
        <v>9</v>
      </c>
      <c r="B10" s="8">
        <v>0.38309777140000001</v>
      </c>
      <c r="C10" s="8">
        <v>0.4286046261</v>
      </c>
      <c r="D10" s="8">
        <v>0.45043394260000003</v>
      </c>
      <c r="E10" s="8">
        <v>0.4706532396</v>
      </c>
    </row>
    <row r="11" spans="1:5" x14ac:dyDescent="0.7">
      <c r="A11" s="3" t="s">
        <v>10</v>
      </c>
      <c r="B11" s="8">
        <v>0.47965302440000002</v>
      </c>
      <c r="C11" s="8">
        <v>0.56024081479999999</v>
      </c>
      <c r="D11" s="8">
        <v>0.61539292290000003</v>
      </c>
      <c r="E11" s="8">
        <v>0.67973473780000004</v>
      </c>
    </row>
    <row r="12" spans="1:5" x14ac:dyDescent="0.7">
      <c r="A12" s="3" t="s">
        <v>11</v>
      </c>
      <c r="B12" s="8">
        <v>0.57758104139999999</v>
      </c>
      <c r="C12" s="8">
        <v>0.69410100590000001</v>
      </c>
      <c r="D12" s="8">
        <v>0.81266564450000001</v>
      </c>
      <c r="E12" s="8">
        <v>0.93302058290000001</v>
      </c>
    </row>
    <row r="13" spans="1:5" x14ac:dyDescent="0.7">
      <c r="A13" s="3" t="s">
        <v>12</v>
      </c>
      <c r="B13" s="8">
        <v>0.6720400648</v>
      </c>
      <c r="C13" s="8">
        <v>0.82455650410000003</v>
      </c>
      <c r="D13" s="8">
        <v>1.0039647869999999</v>
      </c>
      <c r="E13" s="8">
        <v>1.181930036</v>
      </c>
    </row>
    <row r="14" spans="1:5" x14ac:dyDescent="0.7">
      <c r="A14" s="3" t="s">
        <v>13</v>
      </c>
      <c r="B14" s="8">
        <v>0.76588844649999999</v>
      </c>
      <c r="C14" s="8">
        <v>0.95308490180000005</v>
      </c>
      <c r="D14" s="8">
        <v>1.195702099</v>
      </c>
      <c r="E14" s="8">
        <v>1.4308578810000001</v>
      </c>
    </row>
    <row r="15" spans="1:5" x14ac:dyDescent="0.7">
      <c r="A15" s="3" t="s">
        <v>14</v>
      </c>
      <c r="B15" s="8">
        <v>0.8629932816</v>
      </c>
      <c r="C15" s="8">
        <v>1.0786151180000001</v>
      </c>
      <c r="D15" s="8">
        <v>1.3831716220000001</v>
      </c>
      <c r="E15" s="8">
        <v>1.6758265560000001</v>
      </c>
    </row>
    <row r="16" spans="1:5" x14ac:dyDescent="0.7">
      <c r="A16" s="3" t="s">
        <v>15</v>
      </c>
      <c r="B16" s="8">
        <v>0.96065364710000001</v>
      </c>
      <c r="C16" s="8">
        <v>1.2064855990000001</v>
      </c>
      <c r="D16" s="8">
        <v>1.578230016</v>
      </c>
      <c r="E16" s="8">
        <v>1.9283141370000001</v>
      </c>
    </row>
    <row r="17" spans="1:5" x14ac:dyDescent="0.7">
      <c r="A17" s="3" t="s">
        <v>16</v>
      </c>
      <c r="B17" s="8">
        <v>1.0489502500000001</v>
      </c>
      <c r="C17" s="8">
        <v>1.322648466</v>
      </c>
      <c r="D17" s="8">
        <v>1.7591953890000001</v>
      </c>
      <c r="E17" s="8">
        <v>2.1616318360000002</v>
      </c>
    </row>
    <row r="18" spans="1:5" x14ac:dyDescent="0.7">
      <c r="A18" s="3" t="s">
        <v>17</v>
      </c>
      <c r="B18" s="8">
        <v>1.1466220789999999</v>
      </c>
      <c r="C18" s="8">
        <v>1.4421399100000001</v>
      </c>
      <c r="D18" s="8">
        <v>1.9440888759999999</v>
      </c>
      <c r="E18" s="8">
        <v>2.3968024099999998</v>
      </c>
    </row>
    <row r="19" spans="1:5" x14ac:dyDescent="0.7">
      <c r="A19" s="3" t="s">
        <v>18</v>
      </c>
      <c r="B19" s="8">
        <v>1.2382764610000001</v>
      </c>
      <c r="C19" s="8">
        <v>1.553570283</v>
      </c>
      <c r="D19" s="8">
        <v>2.115818194</v>
      </c>
      <c r="E19" s="8">
        <v>2.6153111099999999</v>
      </c>
    </row>
    <row r="20" spans="1:5" x14ac:dyDescent="0.7">
      <c r="A20" s="3" t="s">
        <v>19</v>
      </c>
      <c r="B20" s="8">
        <v>1.3310238489999999</v>
      </c>
      <c r="C20" s="8">
        <v>1.6731370800000001</v>
      </c>
      <c r="D20" s="8">
        <v>2.3022188699999999</v>
      </c>
      <c r="E20" s="8">
        <v>2.853972459</v>
      </c>
    </row>
    <row r="21" spans="1:5" x14ac:dyDescent="0.7">
      <c r="A21" s="3" t="s">
        <v>20</v>
      </c>
      <c r="B21" s="8">
        <v>1.431238572</v>
      </c>
      <c r="C21" s="8">
        <v>1.78714759</v>
      </c>
      <c r="D21" s="8">
        <v>2.477895041</v>
      </c>
      <c r="E21" s="8">
        <v>3.0838193380000001</v>
      </c>
    </row>
    <row r="22" spans="1:5" x14ac:dyDescent="0.7">
      <c r="A22" s="3" t="s">
        <v>21</v>
      </c>
      <c r="B22" s="8">
        <v>1.5358488299999999</v>
      </c>
      <c r="C22" s="8">
        <v>1.900398246</v>
      </c>
      <c r="D22" s="8">
        <v>2.6489819300000002</v>
      </c>
      <c r="E22" s="8">
        <v>3.3048205259999999</v>
      </c>
    </row>
    <row r="23" spans="1:5" x14ac:dyDescent="0.7">
      <c r="A23" s="3" t="s">
        <v>22</v>
      </c>
      <c r="B23" s="8">
        <v>1.6521395990000001</v>
      </c>
      <c r="C23" s="8">
        <v>2.0322939390000001</v>
      </c>
      <c r="D23" s="8">
        <v>2.8191179540000002</v>
      </c>
      <c r="E23" s="8">
        <v>3.54323247</v>
      </c>
    </row>
    <row r="24" spans="1:5" x14ac:dyDescent="0.7">
      <c r="A24" s="3" t="s">
        <v>23</v>
      </c>
      <c r="B24" s="8">
        <v>1.7814582999999999</v>
      </c>
      <c r="C24" s="8">
        <v>2.177312991</v>
      </c>
      <c r="D24" s="8">
        <v>2.9933851909999998</v>
      </c>
      <c r="E24" s="8">
        <v>3.7762051090000002</v>
      </c>
    </row>
    <row r="25" spans="1:5" x14ac:dyDescent="0.7">
      <c r="A25" s="3" t="s">
        <v>24</v>
      </c>
      <c r="B25" s="8">
        <v>1.94243531</v>
      </c>
      <c r="C25" s="8">
        <v>2.3371537550000001</v>
      </c>
      <c r="D25" s="8">
        <v>3.1676385809999998</v>
      </c>
      <c r="E25" s="8">
        <v>3.9949509490000001</v>
      </c>
    </row>
    <row r="26" spans="1:5" x14ac:dyDescent="0.7">
      <c r="A26" s="3" t="s">
        <v>25</v>
      </c>
      <c r="B26" s="8">
        <v>2.1451475059999998</v>
      </c>
      <c r="C26" s="8">
        <v>2.546433854</v>
      </c>
      <c r="D26" s="8">
        <v>3.3840885549999999</v>
      </c>
      <c r="E26" s="8">
        <v>4.250435017</v>
      </c>
    </row>
    <row r="27" spans="1:5" x14ac:dyDescent="0.7">
      <c r="A27" s="3" t="s">
        <v>26</v>
      </c>
      <c r="B27" s="8">
        <v>2.3583107490000002</v>
      </c>
      <c r="C27" s="8">
        <v>2.7666721619999999</v>
      </c>
      <c r="D27" s="8">
        <v>3.600390929</v>
      </c>
      <c r="E27" s="8">
        <v>4.4972889179999997</v>
      </c>
    </row>
    <row r="28" spans="1:5" x14ac:dyDescent="0.7">
      <c r="A28" s="3" t="s">
        <v>27</v>
      </c>
      <c r="B28" s="8">
        <v>2.5974546489999999</v>
      </c>
      <c r="C28" s="8">
        <v>3.030296248</v>
      </c>
      <c r="D28" s="8">
        <v>3.8782376620000001</v>
      </c>
      <c r="E28" s="8">
        <v>4.7659619830000004</v>
      </c>
    </row>
    <row r="29" spans="1:5" x14ac:dyDescent="0.7">
      <c r="A29" s="3" t="s">
        <v>28</v>
      </c>
      <c r="B29" s="8">
        <v>2.8412460230000001</v>
      </c>
      <c r="C29" s="8">
        <v>3.293515234</v>
      </c>
      <c r="D29" s="8">
        <v>4.1386811530000003</v>
      </c>
      <c r="E29" s="8">
        <v>5.0291197099999998</v>
      </c>
    </row>
    <row r="30" spans="1:5" x14ac:dyDescent="0.7">
      <c r="A30" s="3" t="s">
        <v>29</v>
      </c>
      <c r="B30" s="8">
        <v>3.098553205</v>
      </c>
      <c r="C30" s="8">
        <v>3.638132235</v>
      </c>
      <c r="D30" s="8">
        <v>4.4294230649999999</v>
      </c>
      <c r="E30" s="8">
        <v>5.336700596</v>
      </c>
    </row>
    <row r="31" spans="1:5" x14ac:dyDescent="0.7">
      <c r="A31" s="3" t="s">
        <v>30</v>
      </c>
      <c r="B31" s="8">
        <v>3.3644581009999999</v>
      </c>
      <c r="C31" s="8">
        <v>3.9831034970000001</v>
      </c>
      <c r="D31" s="8">
        <v>4.7203243009999998</v>
      </c>
      <c r="E31" s="8">
        <v>5.6298506269999997</v>
      </c>
    </row>
    <row r="32" spans="1:5" x14ac:dyDescent="0.7">
      <c r="A32" s="3" t="s">
        <v>31</v>
      </c>
      <c r="B32" s="8">
        <v>3.6678596030000001</v>
      </c>
      <c r="C32" s="8">
        <v>4.3555282489999998</v>
      </c>
      <c r="D32" s="8">
        <v>5.0552475819999998</v>
      </c>
      <c r="E32" s="8">
        <v>5.9336795459999996</v>
      </c>
    </row>
    <row r="33" spans="1:5" x14ac:dyDescent="0.7">
      <c r="A33" s="3" t="s">
        <v>32</v>
      </c>
      <c r="B33" s="8">
        <v>4.0203143280000004</v>
      </c>
      <c r="C33" s="8">
        <v>4.7330832450000004</v>
      </c>
      <c r="D33" s="8">
        <v>5.3825599589999999</v>
      </c>
      <c r="E33" s="8">
        <v>6.2362239199999996</v>
      </c>
    </row>
    <row r="34" spans="1:5" x14ac:dyDescent="0.7">
      <c r="A34" s="3" t="s">
        <v>33</v>
      </c>
      <c r="B34" s="8">
        <v>4.3508462950000002</v>
      </c>
      <c r="C34" s="8">
        <v>5.0915693800000001</v>
      </c>
      <c r="D34" s="8">
        <v>5.700407921</v>
      </c>
      <c r="E34" s="8">
        <v>6.5296794260000004</v>
      </c>
    </row>
    <row r="35" spans="1:5" x14ac:dyDescent="0.7">
      <c r="A35" s="3" t="s">
        <v>34</v>
      </c>
      <c r="B35" s="8">
        <v>4.6916252460000001</v>
      </c>
      <c r="C35" s="8">
        <v>5.4458624970000002</v>
      </c>
      <c r="D35" s="8">
        <v>6.030689991</v>
      </c>
      <c r="E35" s="8">
        <v>6.813164821</v>
      </c>
    </row>
    <row r="36" spans="1:5" x14ac:dyDescent="0.7">
      <c r="A36" s="3" t="s">
        <v>35</v>
      </c>
      <c r="B36" s="8">
        <v>5.0402070190000003</v>
      </c>
      <c r="C36" s="8">
        <v>5.8068734739999996</v>
      </c>
      <c r="D36" s="8">
        <v>6.3643026589999998</v>
      </c>
      <c r="E36" s="8">
        <v>7.0904450199999998</v>
      </c>
    </row>
  </sheetData>
  <mergeCells count="1">
    <mergeCell ref="A4: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38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5">
        <v>113.2147248</v>
      </c>
      <c r="C6" s="5">
        <v>113.2147248</v>
      </c>
      <c r="D6" s="5">
        <v>113.2147248</v>
      </c>
      <c r="E6" s="5">
        <v>113.2147248</v>
      </c>
    </row>
    <row r="7" spans="1:5" x14ac:dyDescent="0.7">
      <c r="A7" s="3" t="s">
        <v>6</v>
      </c>
      <c r="B7" s="5">
        <v>117.2614713</v>
      </c>
      <c r="C7" s="5">
        <v>117.2614713</v>
      </c>
      <c r="D7" s="5">
        <v>117.2614713</v>
      </c>
      <c r="E7" s="5">
        <v>117.2614713</v>
      </c>
    </row>
    <row r="8" spans="1:5" x14ac:dyDescent="0.7">
      <c r="A8" s="3" t="s">
        <v>7</v>
      </c>
      <c r="B8" s="5">
        <v>121.2534082</v>
      </c>
      <c r="C8" s="5">
        <v>121.2534082</v>
      </c>
      <c r="D8" s="5">
        <v>121.2534082</v>
      </c>
      <c r="E8" s="5">
        <v>121.2534082</v>
      </c>
    </row>
    <row r="9" spans="1:5" x14ac:dyDescent="0.7">
      <c r="A9" s="3" t="s">
        <v>8</v>
      </c>
      <c r="B9" s="5">
        <v>123.4049543</v>
      </c>
      <c r="C9" s="5">
        <v>123.3284034</v>
      </c>
      <c r="D9" s="5">
        <v>123.2997968</v>
      </c>
      <c r="E9" s="5">
        <v>123.2709448</v>
      </c>
    </row>
    <row r="10" spans="1:5" x14ac:dyDescent="0.7">
      <c r="A10" s="3" t="s">
        <v>9</v>
      </c>
      <c r="B10" s="5">
        <v>122.831695</v>
      </c>
      <c r="C10" s="5">
        <v>122.4616939</v>
      </c>
      <c r="D10" s="5">
        <v>122.3891536</v>
      </c>
      <c r="E10" s="5">
        <v>122.22626630000001</v>
      </c>
    </row>
    <row r="11" spans="1:5" x14ac:dyDescent="0.7">
      <c r="A11" s="3" t="s">
        <v>10</v>
      </c>
      <c r="B11" s="5">
        <v>122.2203724</v>
      </c>
      <c r="C11" s="5">
        <v>121.51569000000001</v>
      </c>
      <c r="D11" s="5">
        <v>121.28775280000001</v>
      </c>
      <c r="E11" s="5">
        <v>120.9079016</v>
      </c>
    </row>
    <row r="12" spans="1:5" x14ac:dyDescent="0.7">
      <c r="A12" s="3" t="s">
        <v>11</v>
      </c>
      <c r="B12" s="5">
        <v>121.46500519999999</v>
      </c>
      <c r="C12" s="5">
        <v>120.3738276</v>
      </c>
      <c r="D12" s="5">
        <v>119.85682439999999</v>
      </c>
      <c r="E12" s="5">
        <v>119.219539</v>
      </c>
    </row>
    <row r="13" spans="1:5" x14ac:dyDescent="0.7">
      <c r="A13" s="3" t="s">
        <v>12</v>
      </c>
      <c r="B13" s="5">
        <v>120.64518649999999</v>
      </c>
      <c r="C13" s="5">
        <v>119.1620848</v>
      </c>
      <c r="D13" s="5">
        <v>118.33362409999999</v>
      </c>
      <c r="E13" s="5">
        <v>117.4298955</v>
      </c>
    </row>
    <row r="14" spans="1:5" x14ac:dyDescent="0.7">
      <c r="A14" s="3" t="s">
        <v>13</v>
      </c>
      <c r="B14" s="5">
        <v>119.76852510000001</v>
      </c>
      <c r="C14" s="5">
        <v>117.8797414</v>
      </c>
      <c r="D14" s="5">
        <v>116.7201319</v>
      </c>
      <c r="E14" s="5">
        <v>115.5494411</v>
      </c>
    </row>
    <row r="15" spans="1:5" x14ac:dyDescent="0.7">
      <c r="A15" s="3" t="s">
        <v>14</v>
      </c>
      <c r="B15" s="5">
        <v>118.733947</v>
      </c>
      <c r="C15" s="5">
        <v>116.44586150000001</v>
      </c>
      <c r="D15" s="5">
        <v>114.9606483</v>
      </c>
      <c r="E15" s="5">
        <v>113.52395490000001</v>
      </c>
    </row>
    <row r="16" spans="1:5" x14ac:dyDescent="0.7">
      <c r="A16" s="3" t="s">
        <v>15</v>
      </c>
      <c r="B16" s="5">
        <v>117.5771117</v>
      </c>
      <c r="C16" s="5">
        <v>114.9059038</v>
      </c>
      <c r="D16" s="5">
        <v>113.0677431</v>
      </c>
      <c r="E16" s="5">
        <v>111.3610221</v>
      </c>
    </row>
    <row r="17" spans="1:5" x14ac:dyDescent="0.7">
      <c r="A17" s="3" t="s">
        <v>16</v>
      </c>
      <c r="B17" s="5">
        <v>116.37771429999999</v>
      </c>
      <c r="C17" s="5">
        <v>113.3334253</v>
      </c>
      <c r="D17" s="5">
        <v>111.1539377</v>
      </c>
      <c r="E17" s="5">
        <v>109.1948716</v>
      </c>
    </row>
    <row r="18" spans="1:5" x14ac:dyDescent="0.7">
      <c r="A18" s="3" t="s">
        <v>17</v>
      </c>
      <c r="B18" s="5">
        <v>115.3180456</v>
      </c>
      <c r="C18" s="5">
        <v>111.9411624</v>
      </c>
      <c r="D18" s="5">
        <v>109.4199188</v>
      </c>
      <c r="E18" s="5">
        <v>107.2134561</v>
      </c>
    </row>
    <row r="19" spans="1:5" x14ac:dyDescent="0.7">
      <c r="A19" s="3" t="s">
        <v>18</v>
      </c>
      <c r="B19" s="5">
        <v>114.3241294</v>
      </c>
      <c r="C19" s="5">
        <v>110.6315441</v>
      </c>
      <c r="D19" s="5">
        <v>107.793758</v>
      </c>
      <c r="E19" s="5">
        <v>105.3538832</v>
      </c>
    </row>
    <row r="20" spans="1:5" x14ac:dyDescent="0.7">
      <c r="A20" s="3" t="s">
        <v>19</v>
      </c>
      <c r="B20" s="5">
        <v>113.4071399</v>
      </c>
      <c r="C20" s="5">
        <v>109.42351069999999</v>
      </c>
      <c r="D20" s="5">
        <v>106.2453304</v>
      </c>
      <c r="E20" s="5">
        <v>103.5592604</v>
      </c>
    </row>
    <row r="21" spans="1:5" x14ac:dyDescent="0.7">
      <c r="A21" s="3" t="s">
        <v>20</v>
      </c>
      <c r="B21" s="5">
        <v>112.4932208</v>
      </c>
      <c r="C21" s="5">
        <v>108.2869135</v>
      </c>
      <c r="D21" s="5">
        <v>104.79359719999999</v>
      </c>
      <c r="E21" s="5">
        <v>101.85857420000001</v>
      </c>
    </row>
    <row r="22" spans="1:5" x14ac:dyDescent="0.7">
      <c r="A22" s="3" t="s">
        <v>21</v>
      </c>
      <c r="B22" s="5">
        <v>111.6312933</v>
      </c>
      <c r="C22" s="5">
        <v>107.2392074</v>
      </c>
      <c r="D22" s="5">
        <v>103.45433989999999</v>
      </c>
      <c r="E22" s="5">
        <v>100.2856829</v>
      </c>
    </row>
    <row r="23" spans="1:5" x14ac:dyDescent="0.7">
      <c r="A23" s="3" t="s">
        <v>22</v>
      </c>
      <c r="B23" s="5">
        <v>110.70849490000001</v>
      </c>
      <c r="C23" s="5">
        <v>106.1284278</v>
      </c>
      <c r="D23" s="5">
        <v>102.1298116</v>
      </c>
      <c r="E23" s="5">
        <v>98.673810189999998</v>
      </c>
    </row>
    <row r="24" spans="1:5" x14ac:dyDescent="0.7">
      <c r="A24" s="3" t="s">
        <v>23</v>
      </c>
      <c r="B24" s="5">
        <v>109.7414929</v>
      </c>
      <c r="C24" s="5">
        <v>104.9959408</v>
      </c>
      <c r="D24" s="5">
        <v>100.8228117</v>
      </c>
      <c r="E24" s="5">
        <v>97.125586179999999</v>
      </c>
    </row>
    <row r="25" spans="1:5" x14ac:dyDescent="0.7">
      <c r="A25" s="3" t="s">
        <v>24</v>
      </c>
      <c r="B25" s="5">
        <v>108.63003430000001</v>
      </c>
      <c r="C25" s="5">
        <v>103.78408589999999</v>
      </c>
      <c r="D25" s="5">
        <v>99.499126039999993</v>
      </c>
      <c r="E25" s="5">
        <v>95.610952789999999</v>
      </c>
    </row>
    <row r="26" spans="1:5" x14ac:dyDescent="0.7">
      <c r="A26" s="3" t="s">
        <v>25</v>
      </c>
      <c r="B26" s="5">
        <v>107.46956710000001</v>
      </c>
      <c r="C26" s="5">
        <v>102.50505269999999</v>
      </c>
      <c r="D26" s="5">
        <v>98.14887109</v>
      </c>
      <c r="E26" s="5">
        <v>94.088695869999995</v>
      </c>
    </row>
    <row r="27" spans="1:5" x14ac:dyDescent="0.7">
      <c r="A27" s="3" t="s">
        <v>26</v>
      </c>
      <c r="B27" s="5">
        <v>106.1948015</v>
      </c>
      <c r="C27" s="5">
        <v>101.1270981</v>
      </c>
      <c r="D27" s="5">
        <v>96.75017914</v>
      </c>
      <c r="E27" s="5">
        <v>92.552681949999993</v>
      </c>
    </row>
    <row r="28" spans="1:5" x14ac:dyDescent="0.7">
      <c r="A28" s="3" t="s">
        <v>27</v>
      </c>
      <c r="B28" s="5">
        <v>104.7564665</v>
      </c>
      <c r="C28" s="5">
        <v>99.538637129999998</v>
      </c>
      <c r="D28" s="5">
        <v>95.073573420000002</v>
      </c>
      <c r="E28" s="5">
        <v>90.90073529</v>
      </c>
    </row>
    <row r="29" spans="1:5" x14ac:dyDescent="0.7">
      <c r="A29" s="3" t="s">
        <v>28</v>
      </c>
      <c r="B29" s="5">
        <v>103.28114650000001</v>
      </c>
      <c r="C29" s="5">
        <v>97.950853780000003</v>
      </c>
      <c r="D29" s="5">
        <v>93.486248880000005</v>
      </c>
      <c r="E29" s="5">
        <v>89.282114550000003</v>
      </c>
    </row>
    <row r="30" spans="1:5" x14ac:dyDescent="0.7">
      <c r="A30" s="3" t="s">
        <v>29</v>
      </c>
      <c r="B30" s="5">
        <v>101.7593815</v>
      </c>
      <c r="C30" s="5">
        <v>96.099897029999994</v>
      </c>
      <c r="D30" s="5">
        <v>91.806793010000007</v>
      </c>
      <c r="E30" s="5">
        <v>87.547175920000001</v>
      </c>
    </row>
    <row r="31" spans="1:5" x14ac:dyDescent="0.7">
      <c r="A31" s="3" t="s">
        <v>30</v>
      </c>
      <c r="B31" s="5">
        <v>100.1966006</v>
      </c>
      <c r="C31" s="5">
        <v>94.244653790000001</v>
      </c>
      <c r="D31" s="5">
        <v>90.136639709999997</v>
      </c>
      <c r="E31" s="5">
        <v>85.873715899999993</v>
      </c>
    </row>
    <row r="32" spans="1:5" x14ac:dyDescent="0.7">
      <c r="A32" s="3" t="s">
        <v>31</v>
      </c>
      <c r="B32" s="5">
        <v>98.596557910000001</v>
      </c>
      <c r="C32" s="5">
        <v>92.407256810000007</v>
      </c>
      <c r="D32" s="5">
        <v>88.433826120000006</v>
      </c>
      <c r="E32" s="5">
        <v>84.285669150000004</v>
      </c>
    </row>
    <row r="33" spans="1:5" x14ac:dyDescent="0.7">
      <c r="A33" s="3" t="s">
        <v>32</v>
      </c>
      <c r="B33" s="5">
        <v>96.70374468</v>
      </c>
      <c r="C33" s="5">
        <v>90.462291919999998</v>
      </c>
      <c r="D33" s="5">
        <v>86.682344779999994</v>
      </c>
      <c r="E33" s="5">
        <v>82.616699690000004</v>
      </c>
    </row>
    <row r="34" spans="1:5" x14ac:dyDescent="0.7">
      <c r="A34" s="3" t="s">
        <v>33</v>
      </c>
      <c r="B34" s="5">
        <v>94.893681830000006</v>
      </c>
      <c r="C34" s="5">
        <v>88.566256559999999</v>
      </c>
      <c r="D34" s="5">
        <v>84.941801530000006</v>
      </c>
      <c r="E34" s="5">
        <v>80.957878179999994</v>
      </c>
    </row>
    <row r="35" spans="1:5" x14ac:dyDescent="0.7">
      <c r="A35" s="3" t="s">
        <v>34</v>
      </c>
      <c r="B35" s="5">
        <v>93.008815630000001</v>
      </c>
      <c r="C35" s="5">
        <v>86.665560139999997</v>
      </c>
      <c r="D35" s="5">
        <v>83.137298169999994</v>
      </c>
      <c r="E35" s="5">
        <v>79.329696290000001</v>
      </c>
    </row>
    <row r="36" spans="1:5" x14ac:dyDescent="0.7">
      <c r="A36" s="3" t="s">
        <v>35</v>
      </c>
      <c r="B36" s="5">
        <v>91.167366670000007</v>
      </c>
      <c r="C36" s="5">
        <v>84.819349130000006</v>
      </c>
      <c r="D36" s="5">
        <v>81.410309280000007</v>
      </c>
      <c r="E36" s="5">
        <v>77.810200679999994</v>
      </c>
    </row>
  </sheetData>
  <mergeCells count="1">
    <mergeCell ref="A4: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45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7">
        <v>1.8605050679999999E-4</v>
      </c>
      <c r="C6" s="7">
        <v>1.8605050679999999E-4</v>
      </c>
      <c r="D6" s="7">
        <v>1.8605050679999999E-4</v>
      </c>
      <c r="E6" s="7">
        <v>1.8605050679999999E-4</v>
      </c>
    </row>
    <row r="7" spans="1:5" x14ac:dyDescent="0.7">
      <c r="A7" s="3" t="s">
        <v>6</v>
      </c>
      <c r="B7" s="7">
        <v>3.5200436840000001E-4</v>
      </c>
      <c r="C7" s="7">
        <v>3.5200436840000001E-4</v>
      </c>
      <c r="D7" s="7">
        <v>3.5200436840000001E-4</v>
      </c>
      <c r="E7" s="7">
        <v>3.5200436840000001E-4</v>
      </c>
    </row>
    <row r="8" spans="1:5" x14ac:dyDescent="0.7">
      <c r="A8" s="3" t="s">
        <v>7</v>
      </c>
      <c r="B8" s="7">
        <v>5.4961863360000003E-4</v>
      </c>
      <c r="C8" s="7">
        <v>5.4961863360000003E-4</v>
      </c>
      <c r="D8" s="7">
        <v>5.4961863360000003E-4</v>
      </c>
      <c r="E8" s="7">
        <v>5.4961863360000003E-4</v>
      </c>
    </row>
    <row r="9" spans="1:5" x14ac:dyDescent="0.7">
      <c r="A9" s="3" t="s">
        <v>8</v>
      </c>
      <c r="B9" s="7">
        <v>7.5893744620000002E-4</v>
      </c>
      <c r="C9" s="7">
        <v>7.5845926109999998E-4</v>
      </c>
      <c r="D9" s="7">
        <v>7.5831663070000002E-4</v>
      </c>
      <c r="E9" s="7">
        <v>7.5805693009999996E-4</v>
      </c>
    </row>
    <row r="10" spans="1:5" x14ac:dyDescent="0.7">
      <c r="A10" s="3" t="s">
        <v>9</v>
      </c>
      <c r="B10" s="7">
        <v>9.4631285080000005E-4</v>
      </c>
      <c r="C10" s="7">
        <v>9.4410730169999996E-4</v>
      </c>
      <c r="D10" s="7">
        <v>9.4354481639999995E-4</v>
      </c>
      <c r="E10" s="7">
        <v>9.4227436449999995E-4</v>
      </c>
    </row>
    <row r="11" spans="1:5" x14ac:dyDescent="0.7">
      <c r="A11" s="3" t="s">
        <v>10</v>
      </c>
      <c r="B11" s="7">
        <v>1.12031283E-3</v>
      </c>
      <c r="C11" s="7">
        <v>1.1146015579999999E-3</v>
      </c>
      <c r="D11" s="7">
        <v>1.10551381E-3</v>
      </c>
      <c r="E11" s="7">
        <v>1.102411747E-3</v>
      </c>
    </row>
    <row r="12" spans="1:5" x14ac:dyDescent="0.7">
      <c r="A12" s="3" t="s">
        <v>11</v>
      </c>
      <c r="B12" s="7">
        <v>1.283136712E-3</v>
      </c>
      <c r="C12" s="7">
        <v>1.273990339E-3</v>
      </c>
      <c r="D12" s="7">
        <v>1.2551260000000001E-3</v>
      </c>
      <c r="E12" s="7">
        <v>1.250182062E-3</v>
      </c>
    </row>
    <row r="13" spans="1:5" x14ac:dyDescent="0.7">
      <c r="A13" s="3" t="s">
        <v>12</v>
      </c>
      <c r="B13" s="7">
        <v>1.436929154E-3</v>
      </c>
      <c r="C13" s="7">
        <v>1.42435048E-3</v>
      </c>
      <c r="D13" s="7">
        <v>1.39526585E-3</v>
      </c>
      <c r="E13" s="7">
        <v>1.388863319E-3</v>
      </c>
    </row>
    <row r="14" spans="1:5" x14ac:dyDescent="0.7">
      <c r="A14" s="3" t="s">
        <v>13</v>
      </c>
      <c r="B14" s="7">
        <v>1.583495667E-3</v>
      </c>
      <c r="C14" s="7">
        <v>1.5675371770000001E-3</v>
      </c>
      <c r="D14" s="7">
        <v>1.5290382310000001E-3</v>
      </c>
      <c r="E14" s="7">
        <v>1.5216738150000001E-3</v>
      </c>
    </row>
    <row r="15" spans="1:5" x14ac:dyDescent="0.7">
      <c r="A15" s="3" t="s">
        <v>14</v>
      </c>
      <c r="B15" s="7">
        <v>1.716198571E-3</v>
      </c>
      <c r="C15" s="7">
        <v>1.696506582E-3</v>
      </c>
      <c r="D15" s="7">
        <v>1.649108712E-3</v>
      </c>
      <c r="E15" s="7">
        <v>1.6413146849999999E-3</v>
      </c>
    </row>
    <row r="16" spans="1:5" x14ac:dyDescent="0.7">
      <c r="A16" s="3" t="s">
        <v>15</v>
      </c>
      <c r="B16" s="7">
        <v>1.8494084900000001E-3</v>
      </c>
      <c r="C16" s="7">
        <v>1.8257215109999999E-3</v>
      </c>
      <c r="D16" s="7">
        <v>1.7693779960000001E-3</v>
      </c>
      <c r="E16" s="7">
        <v>1.7607828909999999E-3</v>
      </c>
    </row>
    <row r="17" spans="1:5" x14ac:dyDescent="0.7">
      <c r="A17" s="3" t="s">
        <v>16</v>
      </c>
      <c r="B17" s="7">
        <v>1.956554672E-3</v>
      </c>
      <c r="C17" s="7">
        <v>1.9295605899999999E-3</v>
      </c>
      <c r="D17" s="7">
        <v>1.865286606E-3</v>
      </c>
      <c r="E17" s="7">
        <v>1.856420584E-3</v>
      </c>
    </row>
    <row r="18" spans="1:5" x14ac:dyDescent="0.7">
      <c r="A18" s="3" t="s">
        <v>17</v>
      </c>
      <c r="B18" s="7">
        <v>2.061443238E-3</v>
      </c>
      <c r="C18" s="7">
        <v>2.0313486420000001E-3</v>
      </c>
      <c r="D18" s="7">
        <v>1.9588329589999998E-3</v>
      </c>
      <c r="E18" s="7">
        <v>1.949546632E-3</v>
      </c>
    </row>
    <row r="19" spans="1:5" x14ac:dyDescent="0.7">
      <c r="A19" s="3" t="s">
        <v>18</v>
      </c>
      <c r="B19" s="7">
        <v>2.1517734230000001E-3</v>
      </c>
      <c r="C19" s="7">
        <v>2.1191336270000001E-3</v>
      </c>
      <c r="D19" s="7">
        <v>2.0390137319999998E-3</v>
      </c>
      <c r="E19" s="7">
        <v>2.029401251E-3</v>
      </c>
    </row>
    <row r="20" spans="1:5" x14ac:dyDescent="0.7">
      <c r="A20" s="3" t="s">
        <v>19</v>
      </c>
      <c r="B20" s="7">
        <v>2.2368476179999998E-3</v>
      </c>
      <c r="C20" s="7">
        <v>2.2016701799999999E-3</v>
      </c>
      <c r="D20" s="7">
        <v>2.1139701300000001E-3</v>
      </c>
      <c r="E20" s="7">
        <v>2.1038681830000002E-3</v>
      </c>
    </row>
    <row r="21" spans="1:5" x14ac:dyDescent="0.7">
      <c r="A21" s="3" t="s">
        <v>20</v>
      </c>
      <c r="B21" s="7">
        <v>2.3100121959999998E-3</v>
      </c>
      <c r="C21" s="7">
        <v>2.2725261519999998E-3</v>
      </c>
      <c r="D21" s="7">
        <v>2.1779248759999999E-3</v>
      </c>
      <c r="E21" s="7">
        <v>2.1672290850000002E-3</v>
      </c>
    </row>
    <row r="22" spans="1:5" x14ac:dyDescent="0.7">
      <c r="A22" s="3" t="s">
        <v>21</v>
      </c>
      <c r="B22" s="7">
        <v>2.3737880420000002E-3</v>
      </c>
      <c r="C22" s="7">
        <v>2.3346351240000002E-3</v>
      </c>
      <c r="D22" s="7">
        <v>2.233500826E-3</v>
      </c>
      <c r="E22" s="7">
        <v>2.22244759E-3</v>
      </c>
    </row>
    <row r="23" spans="1:5" x14ac:dyDescent="0.7">
      <c r="A23" s="3" t="s">
        <v>22</v>
      </c>
      <c r="B23" s="7">
        <v>2.42592776E-3</v>
      </c>
      <c r="C23" s="7">
        <v>2.385245824E-3</v>
      </c>
      <c r="D23" s="7">
        <v>2.2783281880000002E-3</v>
      </c>
      <c r="E23" s="7">
        <v>2.2668021880000002E-3</v>
      </c>
    </row>
    <row r="24" spans="1:5" x14ac:dyDescent="0.7">
      <c r="A24" s="3" t="s">
        <v>23</v>
      </c>
      <c r="B24" s="7">
        <v>2.4728945319999998E-3</v>
      </c>
      <c r="C24" s="7">
        <v>2.4302911829999999E-3</v>
      </c>
      <c r="D24" s="7">
        <v>2.318671336E-3</v>
      </c>
      <c r="E24" s="7">
        <v>2.3056131270000001E-3</v>
      </c>
    </row>
    <row r="25" spans="1:5" x14ac:dyDescent="0.7">
      <c r="A25" s="3" t="s">
        <v>24</v>
      </c>
      <c r="B25" s="7">
        <v>2.503366081E-3</v>
      </c>
      <c r="C25" s="7">
        <v>2.4593260069999999E-3</v>
      </c>
      <c r="D25" s="7">
        <v>2.3442961549999999E-3</v>
      </c>
      <c r="E25" s="7">
        <v>2.330698103E-3</v>
      </c>
    </row>
    <row r="26" spans="1:5" x14ac:dyDescent="0.7">
      <c r="A26" s="3" t="s">
        <v>25</v>
      </c>
      <c r="B26" s="7">
        <v>2.5394441579999999E-3</v>
      </c>
      <c r="C26" s="7">
        <v>2.494124421E-3</v>
      </c>
      <c r="D26" s="7">
        <v>2.3754412239999998E-3</v>
      </c>
      <c r="E26" s="7">
        <v>2.3611760910000001E-3</v>
      </c>
    </row>
    <row r="27" spans="1:5" x14ac:dyDescent="0.7">
      <c r="A27" s="3" t="s">
        <v>26</v>
      </c>
      <c r="B27" s="7">
        <v>2.5651745960000001E-3</v>
      </c>
      <c r="C27" s="7">
        <v>2.5186629069999999E-3</v>
      </c>
      <c r="D27" s="7">
        <v>2.3972106790000002E-3</v>
      </c>
      <c r="E27" s="7">
        <v>2.3823586319999999E-3</v>
      </c>
    </row>
    <row r="28" spans="1:5" x14ac:dyDescent="0.7">
      <c r="A28" s="3" t="s">
        <v>27</v>
      </c>
      <c r="B28" s="7">
        <v>2.583861064E-3</v>
      </c>
      <c r="C28" s="7">
        <v>2.5359640259999998E-3</v>
      </c>
      <c r="D28" s="7">
        <v>2.4126340280000002E-3</v>
      </c>
      <c r="E28" s="7">
        <v>2.3970959650000002E-3</v>
      </c>
    </row>
    <row r="29" spans="1:5" x14ac:dyDescent="0.7">
      <c r="A29" s="3" t="s">
        <v>28</v>
      </c>
      <c r="B29" s="7">
        <v>2.5928558820000002E-3</v>
      </c>
      <c r="C29" s="7">
        <v>2.5428184060000002E-3</v>
      </c>
      <c r="D29" s="7">
        <v>2.417073551E-3</v>
      </c>
      <c r="E29" s="7">
        <v>2.4022217659999999E-3</v>
      </c>
    </row>
    <row r="30" spans="1:5" x14ac:dyDescent="0.7">
      <c r="A30" s="3" t="s">
        <v>29</v>
      </c>
      <c r="B30" s="7">
        <v>2.597734983E-3</v>
      </c>
      <c r="C30" s="7">
        <v>2.5460436719999999E-3</v>
      </c>
      <c r="D30" s="7">
        <v>2.4195414970000001E-3</v>
      </c>
      <c r="E30" s="7">
        <v>2.4042891850000001E-3</v>
      </c>
    </row>
    <row r="31" spans="1:5" x14ac:dyDescent="0.7">
      <c r="A31" s="3" t="s">
        <v>30</v>
      </c>
      <c r="B31" s="7">
        <v>2.6018441269999998E-3</v>
      </c>
      <c r="C31" s="7">
        <v>2.5487113940000001E-3</v>
      </c>
      <c r="D31" s="7">
        <v>2.4216216280000002E-3</v>
      </c>
      <c r="E31" s="7">
        <v>2.4061583349999998E-3</v>
      </c>
    </row>
    <row r="32" spans="1:5" x14ac:dyDescent="0.7">
      <c r="A32" s="3" t="s">
        <v>31</v>
      </c>
      <c r="B32" s="7">
        <v>2.6121324220000001E-3</v>
      </c>
      <c r="C32" s="7">
        <v>2.557638026E-3</v>
      </c>
      <c r="D32" s="7">
        <v>2.4297244379999998E-3</v>
      </c>
      <c r="E32" s="7">
        <v>2.4140587800000001E-3</v>
      </c>
    </row>
    <row r="33" spans="1:5" x14ac:dyDescent="0.7">
      <c r="A33" s="3" t="s">
        <v>32</v>
      </c>
      <c r="B33" s="7">
        <v>2.602457716E-3</v>
      </c>
      <c r="C33" s="7">
        <v>2.5474224039999998E-3</v>
      </c>
      <c r="D33" s="7">
        <v>2.4204747720000001E-3</v>
      </c>
      <c r="E33" s="7">
        <v>2.4053003499999999E-3</v>
      </c>
    </row>
    <row r="34" spans="1:5" x14ac:dyDescent="0.7">
      <c r="A34" s="3" t="s">
        <v>33</v>
      </c>
      <c r="B34" s="7">
        <v>2.5879314289999999E-3</v>
      </c>
      <c r="C34" s="7">
        <v>2.5356105009999999E-3</v>
      </c>
      <c r="D34" s="7">
        <v>2.4105573089999999E-3</v>
      </c>
      <c r="E34" s="7">
        <v>2.3949312730000001E-3</v>
      </c>
    </row>
    <row r="35" spans="1:5" x14ac:dyDescent="0.7">
      <c r="A35" s="3" t="s">
        <v>34</v>
      </c>
      <c r="B35" s="7">
        <v>2.5889856499999998E-3</v>
      </c>
      <c r="C35" s="7">
        <v>2.5383731930000001E-3</v>
      </c>
      <c r="D35" s="7">
        <v>2.41324599E-3</v>
      </c>
      <c r="E35" s="7">
        <v>2.3963051499999999E-3</v>
      </c>
    </row>
    <row r="36" spans="1:5" x14ac:dyDescent="0.7">
      <c r="A36" s="3" t="s">
        <v>35</v>
      </c>
      <c r="B36" s="7">
        <v>2.5912186800000001E-3</v>
      </c>
      <c r="C36" s="7">
        <v>2.542218365E-3</v>
      </c>
      <c r="D36" s="7">
        <v>2.4160993090000002E-3</v>
      </c>
      <c r="E36" s="7">
        <v>2.3987083590000001E-3</v>
      </c>
    </row>
  </sheetData>
  <mergeCells count="1"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E4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49</v>
      </c>
    </row>
    <row r="3" spans="1:5" ht="14.25" thickBot="1" x14ac:dyDescent="0.85">
      <c r="A3" s="3" t="s">
        <v>47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30"/>
      <c r="C4" s="31"/>
      <c r="D4" s="31"/>
      <c r="E4" s="3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5">
        <f>'TOTAL Diesel'!B6+'TOTAL E85'!B6+'TOTAL Electricity'!B6+'TOTAL Gasoline'!B6+'TOTAL Hydrogen'!B6</f>
        <v>114.86983917370679</v>
      </c>
      <c r="C6" s="5">
        <f>'TOTAL Diesel'!C6+'TOTAL E85'!C6+'TOTAL Electricity'!C6+'TOTAL Gasoline'!C6+'TOTAL Hydrogen'!C6</f>
        <v>114.86983917370679</v>
      </c>
      <c r="D6" s="5">
        <f>'TOTAL Diesel'!D6+'TOTAL E85'!D6+'TOTAL Electricity'!D6+'TOTAL Gasoline'!D6+'TOTAL Hydrogen'!D6</f>
        <v>114.86983917370679</v>
      </c>
      <c r="E6" s="5">
        <f>'TOTAL Diesel'!E6+'TOTAL E85'!E6+'TOTAL Electricity'!E6+'TOTAL Gasoline'!E6+'TOTAL Hydrogen'!E6</f>
        <v>114.86983917370679</v>
      </c>
    </row>
    <row r="7" spans="1:5" x14ac:dyDescent="0.7">
      <c r="A7" s="3" t="s">
        <v>6</v>
      </c>
      <c r="B7" s="5">
        <f>'TOTAL Diesel'!B7+'TOTAL E85'!B7+'TOTAL Electricity'!B7+'TOTAL Gasoline'!B7+'TOTAL Hydrogen'!B7</f>
        <v>118.96342527385139</v>
      </c>
      <c r="C7" s="5">
        <f>'TOTAL Diesel'!C7+'TOTAL E85'!C7+'TOTAL Electricity'!C7+'TOTAL Gasoline'!C7+'TOTAL Hydrogen'!C7</f>
        <v>118.96342527385139</v>
      </c>
      <c r="D7" s="5">
        <f>'TOTAL Diesel'!D7+'TOTAL E85'!D7+'TOTAL Electricity'!D7+'TOTAL Gasoline'!D7+'TOTAL Hydrogen'!D7</f>
        <v>118.96342527385139</v>
      </c>
      <c r="E7" s="5">
        <f>'TOTAL Diesel'!E7+'TOTAL E85'!E7+'TOTAL Electricity'!E7+'TOTAL Gasoline'!E7+'TOTAL Hydrogen'!E7</f>
        <v>118.96342527385139</v>
      </c>
    </row>
    <row r="8" spans="1:5" x14ac:dyDescent="0.7">
      <c r="A8" s="3" t="s">
        <v>7</v>
      </c>
      <c r="B8" s="5">
        <f>'TOTAL Diesel'!B8+'TOTAL E85'!B8+'TOTAL Electricity'!B8+'TOTAL Gasoline'!B8+'TOTAL Hydrogen'!B8</f>
        <v>123.01969266139059</v>
      </c>
      <c r="C8" s="5">
        <f>'TOTAL Diesel'!C8+'TOTAL E85'!C8+'TOTAL Electricity'!C8+'TOTAL Gasoline'!C8+'TOTAL Hydrogen'!C8</f>
        <v>123.01969266139059</v>
      </c>
      <c r="D8" s="5">
        <f>'TOTAL Diesel'!D8+'TOTAL E85'!D8+'TOTAL Electricity'!D8+'TOTAL Gasoline'!D8+'TOTAL Hydrogen'!D8</f>
        <v>123.01969266139059</v>
      </c>
      <c r="E8" s="5">
        <f>'TOTAL Diesel'!E8+'TOTAL E85'!E8+'TOTAL Electricity'!E8+'TOTAL Gasoline'!E8+'TOTAL Hydrogen'!E8</f>
        <v>123.01969266139059</v>
      </c>
    </row>
    <row r="9" spans="1:5" x14ac:dyDescent="0.7">
      <c r="A9" s="3" t="s">
        <v>8</v>
      </c>
      <c r="B9" s="5">
        <f>'TOTAL Diesel'!B9+'TOTAL E85'!B9+'TOTAL Electricity'!B9+'TOTAL Gasoline'!B9+'TOTAL Hydrogen'!B9</f>
        <v>125.22266692632519</v>
      </c>
      <c r="C9" s="5">
        <f>'TOTAL Diesel'!C9+'TOTAL E85'!C9+'TOTAL Electricity'!C9+'TOTAL Gasoline'!C9+'TOTAL Hydrogen'!C9</f>
        <v>125.15785541407911</v>
      </c>
      <c r="D9" s="5">
        <f>'TOTAL Diesel'!D9+'TOTAL E85'!D9+'TOTAL Electricity'!D9+'TOTAL Gasoline'!D9+'TOTAL Hydrogen'!D9</f>
        <v>125.13765306222619</v>
      </c>
      <c r="E9" s="5">
        <f>'TOTAL Diesel'!E9+'TOTAL E85'!E9+'TOTAL Electricity'!E9+'TOTAL Gasoline'!E9+'TOTAL Hydrogen'!E9</f>
        <v>125.11093041147309</v>
      </c>
    </row>
    <row r="10" spans="1:5" x14ac:dyDescent="0.7">
      <c r="A10" s="3" t="s">
        <v>9</v>
      </c>
      <c r="B10" s="5">
        <f>'TOTAL Diesel'!B10+'TOTAL E85'!B10+'TOTAL Electricity'!B10+'TOTAL Gasoline'!B10+'TOTAL Hydrogen'!B10</f>
        <v>124.6664707025938</v>
      </c>
      <c r="C10" s="5">
        <f>'TOTAL Diesel'!C10+'TOTAL E85'!C10+'TOTAL Electricity'!C10+'TOTAL Gasoline'!C10+'TOTAL Hydrogen'!C10</f>
        <v>124.33467601240771</v>
      </c>
      <c r="D10" s="5">
        <f>'TOTAL Diesel'!D10+'TOTAL E85'!D10+'TOTAL Electricity'!D10+'TOTAL Gasoline'!D10+'TOTAL Hydrogen'!D10</f>
        <v>124.2816775475049</v>
      </c>
      <c r="E10" s="5">
        <f>'TOTAL Diesel'!E10+'TOTAL E85'!E10+'TOTAL Electricity'!E10+'TOTAL Gasoline'!E10+'TOTAL Hydrogen'!E10</f>
        <v>124.14240862229401</v>
      </c>
    </row>
    <row r="11" spans="1:5" x14ac:dyDescent="0.7">
      <c r="A11" s="3" t="s">
        <v>10</v>
      </c>
      <c r="B11" s="5">
        <f>'TOTAL Diesel'!B11+'TOTAL E85'!B11+'TOTAL Electricity'!B11+'TOTAL Gasoline'!B11+'TOTAL Hydrogen'!B11</f>
        <v>124.08466042832509</v>
      </c>
      <c r="C11" s="5">
        <f>'TOTAL Diesel'!C11+'TOTAL E85'!C11+'TOTAL Electricity'!C11+'TOTAL Gasoline'!C11+'TOTAL Hydrogen'!C11</f>
        <v>123.4469444070649</v>
      </c>
      <c r="D11" s="5">
        <f>'TOTAL Diesel'!D11+'TOTAL E85'!D11+'TOTAL Electricity'!D11+'TOTAL Gasoline'!D11+'TOTAL Hydrogen'!D11</f>
        <v>123.27002129614441</v>
      </c>
      <c r="E11" s="5">
        <f>'TOTAL Diesel'!E11+'TOTAL E85'!E11+'TOTAL Electricity'!E11+'TOTAL Gasoline'!E11+'TOTAL Hydrogen'!E11</f>
        <v>122.96129236284339</v>
      </c>
    </row>
    <row r="12" spans="1:5" x14ac:dyDescent="0.7">
      <c r="A12" s="3" t="s">
        <v>11</v>
      </c>
      <c r="B12" s="5">
        <f>'TOTAL Diesel'!B12+'TOTAL E85'!B12+'TOTAL Electricity'!B12+'TOTAL Gasoline'!B12+'TOTAL Hydrogen'!B12</f>
        <v>123.3616603787155</v>
      </c>
      <c r="C12" s="5">
        <f>'TOTAL Diesel'!C12+'TOTAL E85'!C12+'TOTAL Electricity'!C12+'TOTAL Gasoline'!C12+'TOTAL Hydrogen'!C12</f>
        <v>122.3674549801044</v>
      </c>
      <c r="D12" s="5">
        <f>'TOTAL Diesel'!D12+'TOTAL E85'!D12+'TOTAL Electricity'!D12+'TOTAL Gasoline'!D12+'TOTAL Hydrogen'!D12</f>
        <v>121.9638726216385</v>
      </c>
      <c r="E12" s="5">
        <f>'TOTAL Diesel'!E12+'TOTAL E85'!E12+'TOTAL Electricity'!E12+'TOTAL Gasoline'!E12+'TOTAL Hydrogen'!E12</f>
        <v>121.45694616938539</v>
      </c>
    </row>
    <row r="13" spans="1:5" x14ac:dyDescent="0.7">
      <c r="A13" s="3" t="s">
        <v>12</v>
      </c>
      <c r="B13" s="5">
        <f>'TOTAL Diesel'!B13+'TOTAL E85'!B13+'TOTAL Electricity'!B13+'TOTAL Gasoline'!B13+'TOTAL Hydrogen'!B13</f>
        <v>122.57030190980969</v>
      </c>
      <c r="C13" s="5">
        <f>'TOTAL Diesel'!C13+'TOTAL E85'!C13+'TOTAL Electricity'!C13+'TOTAL Gasoline'!C13+'TOTAL Hydrogen'!C13</f>
        <v>121.21690848872559</v>
      </c>
      <c r="D13" s="5">
        <f>'TOTAL Diesel'!D13+'TOTAL E85'!D13+'TOTAL Electricity'!D13+'TOTAL Gasoline'!D13+'TOTAL Hydrogen'!D13</f>
        <v>120.56180955505148</v>
      </c>
      <c r="E13" s="5">
        <f>'TOTAL Diesel'!E13+'TOTAL E85'!E13+'TOTAL Electricity'!E13+'TOTAL Gasoline'!E13+'TOTAL Hydrogen'!E13</f>
        <v>119.8471970100195</v>
      </c>
    </row>
    <row r="14" spans="1:5" x14ac:dyDescent="0.7">
      <c r="A14" s="3" t="s">
        <v>13</v>
      </c>
      <c r="B14" s="5">
        <f>'TOTAL Diesel'!B14+'TOTAL E85'!B14+'TOTAL Electricity'!B14+'TOTAL Gasoline'!B14+'TOTAL Hydrogen'!B14</f>
        <v>121.72477037763801</v>
      </c>
      <c r="C14" s="5">
        <f>'TOTAL Diesel'!C14+'TOTAL E85'!C14+'TOTAL Electricity'!C14+'TOTAL Gasoline'!C14+'TOTAL Hydrogen'!C14</f>
        <v>119.99726871012</v>
      </c>
      <c r="D14" s="5">
        <f>'TOTAL Diesel'!D14+'TOTAL E85'!D14+'TOTAL Electricity'!D14+'TOTAL Gasoline'!D14+'TOTAL Hydrogen'!D14</f>
        <v>119.0729377592331</v>
      </c>
      <c r="E14" s="5">
        <f>'TOTAL Diesel'!E14+'TOTAL E85'!E14+'TOTAL Electricity'!E14+'TOTAL Gasoline'!E14+'TOTAL Hydrogen'!E14</f>
        <v>118.1493319509899</v>
      </c>
    </row>
    <row r="15" spans="1:5" x14ac:dyDescent="0.7">
      <c r="A15" s="3" t="s">
        <v>14</v>
      </c>
      <c r="B15" s="5">
        <f>'TOTAL Diesel'!B15+'TOTAL E85'!B15+'TOTAL Electricity'!B15+'TOTAL Gasoline'!B15+'TOTAL Hydrogen'!B15</f>
        <v>120.6933582995003</v>
      </c>
      <c r="C15" s="5">
        <f>'TOTAL Diesel'!C15+'TOTAL E85'!C15+'TOTAL Electricity'!C15+'TOTAL Gasoline'!C15+'TOTAL Hydrogen'!C15</f>
        <v>118.6229942309415</v>
      </c>
      <c r="D15" s="5">
        <f>'TOTAL Diesel'!D15+'TOTAL E85'!D15+'TOTAL Electricity'!D15+'TOTAL Gasoline'!D15+'TOTAL Hydrogen'!D15</f>
        <v>117.43630446252421</v>
      </c>
      <c r="E15" s="5">
        <f>'TOTAL Diesel'!E15+'TOTAL E85'!E15+'TOTAL Electricity'!E15+'TOTAL Gasoline'!E15+'TOTAL Hydrogen'!E15</f>
        <v>116.30471256261471</v>
      </c>
    </row>
    <row r="16" spans="1:5" x14ac:dyDescent="0.7">
      <c r="A16" s="3" t="s">
        <v>15</v>
      </c>
      <c r="B16" s="5">
        <f>'TOTAL Diesel'!B16+'TOTAL E85'!B16+'TOTAL Electricity'!B16+'TOTAL Gasoline'!B16+'TOTAL Hydrogen'!B16</f>
        <v>119.54429114173021</v>
      </c>
      <c r="C16" s="5">
        <f>'TOTAL Diesel'!C16+'TOTAL E85'!C16+'TOTAL Electricity'!C16+'TOTAL Gasoline'!C16+'TOTAL Hydrogen'!C16</f>
        <v>117.13689241499129</v>
      </c>
      <c r="D16" s="5">
        <f>'TOTAL Diesel'!D16+'TOTAL E85'!D16+'TOTAL Electricity'!D16+'TOTAL Gasoline'!D16+'TOTAL Hydrogen'!D16</f>
        <v>115.66540310952701</v>
      </c>
      <c r="E16" s="5">
        <f>'TOTAL Diesel'!E16+'TOTAL E85'!E16+'TOTAL Electricity'!E16+'TOTAL Gasoline'!E16+'TOTAL Hydrogen'!E16</f>
        <v>114.3214572541341</v>
      </c>
    </row>
    <row r="17" spans="1:5" x14ac:dyDescent="0.7">
      <c r="A17" s="3" t="s">
        <v>16</v>
      </c>
      <c r="B17" s="5">
        <f>'TOTAL Diesel'!B17+'TOTAL E85'!B17+'TOTAL Electricity'!B17+'TOTAL Gasoline'!B17+'TOTAL Hydrogen'!B17</f>
        <v>118.34786175725969</v>
      </c>
      <c r="C17" s="5">
        <f>'TOTAL Diesel'!C17+'TOTAL E85'!C17+'TOTAL Electricity'!C17+'TOTAL Gasoline'!C17+'TOTAL Hydrogen'!C17</f>
        <v>115.6104547482846</v>
      </c>
      <c r="D17" s="5">
        <f>'TOTAL Diesel'!D17+'TOTAL E85'!D17+'TOTAL Electricity'!D17+'TOTAL Gasoline'!D17+'TOTAL Hydrogen'!D17</f>
        <v>113.86347676084171</v>
      </c>
      <c r="E17" s="5">
        <f>'TOTAL Diesel'!E17+'TOTAL E85'!E17+'TOTAL Electricity'!E17+'TOTAL Gasoline'!E17+'TOTAL Hydrogen'!E17</f>
        <v>112.3196673250613</v>
      </c>
    </row>
    <row r="18" spans="1:5" x14ac:dyDescent="0.7">
      <c r="A18" s="3" t="s">
        <v>17</v>
      </c>
      <c r="B18" s="5">
        <f>'TOTAL Diesel'!B18+'TOTAL E85'!B18+'TOTAL Electricity'!B18+'TOTAL Gasoline'!B18+'TOTAL Hydrogen'!B18</f>
        <v>117.30845529608031</v>
      </c>
      <c r="C18" s="5">
        <f>'TOTAL Diesel'!C18+'TOTAL E85'!C18+'TOTAL Electricity'!C18+'TOTAL Gasoline'!C18+'TOTAL Hydrogen'!C18</f>
        <v>114.2747956773233</v>
      </c>
      <c r="D18" s="5">
        <f>'TOTAL Diesel'!D18+'TOTAL E85'!D18+'TOTAL Electricity'!D18+'TOTAL Gasoline'!D18+'TOTAL Hydrogen'!D18</f>
        <v>112.25235380395971</v>
      </c>
      <c r="E18" s="5">
        <f>'TOTAL Diesel'!E18+'TOTAL E85'!E18+'TOTAL Electricity'!E18+'TOTAL Gasoline'!E18+'TOTAL Hydrogen'!E18</f>
        <v>110.51144421193841</v>
      </c>
    </row>
    <row r="19" spans="1:5" x14ac:dyDescent="0.7">
      <c r="A19" s="3" t="s">
        <v>18</v>
      </c>
      <c r="B19" s="5">
        <f>'TOTAL Diesel'!B19+'TOTAL E85'!B19+'TOTAL Electricity'!B19+'TOTAL Gasoline'!B19+'TOTAL Hydrogen'!B19</f>
        <v>116.3344636034337</v>
      </c>
      <c r="C19" s="5">
        <f>'TOTAL Diesel'!C19+'TOTAL E85'!C19+'TOTAL Electricity'!C19+'TOTAL Gasoline'!C19+'TOTAL Hydrogen'!C19</f>
        <v>113.01917859938091</v>
      </c>
      <c r="D19" s="5">
        <f>'TOTAL Diesel'!D19+'TOTAL E85'!D19+'TOTAL Electricity'!D19+'TOTAL Gasoline'!D19+'TOTAL Hydrogen'!D19</f>
        <v>110.7399560285594</v>
      </c>
      <c r="E19" s="5">
        <f>'TOTAL Diesel'!E19+'TOTAL E85'!E19+'TOTAL Electricity'!E19+'TOTAL Gasoline'!E19+'TOTAL Hydrogen'!E19</f>
        <v>108.81430380868389</v>
      </c>
    </row>
    <row r="20" spans="1:5" x14ac:dyDescent="0.7">
      <c r="A20" s="3" t="s">
        <v>19</v>
      </c>
      <c r="B20" s="5">
        <f>'TOTAL Diesel'!B20+'TOTAL E85'!B20+'TOTAL Electricity'!B20+'TOTAL Gasoline'!B20+'TOTAL Hydrogen'!B20</f>
        <v>115.4460609472916</v>
      </c>
      <c r="C20" s="5">
        <f>'TOTAL Diesel'!C20+'TOTAL E85'!C20+'TOTAL Electricity'!C20+'TOTAL Gasoline'!C20+'TOTAL Hydrogen'!C20</f>
        <v>111.8552891618789</v>
      </c>
      <c r="D20" s="5">
        <f>'TOTAL Diesel'!D20+'TOTAL E85'!D20+'TOTAL Electricity'!D20+'TOTAL Gasoline'!D20+'TOTAL Hydrogen'!D20</f>
        <v>109.301281584219</v>
      </c>
      <c r="E20" s="5">
        <f>'TOTAL Diesel'!E20+'TOTAL E85'!E20+'TOTAL Electricity'!E20+'TOTAL Gasoline'!E20+'TOTAL Hydrogen'!E20</f>
        <v>107.1807493455631</v>
      </c>
    </row>
    <row r="21" spans="1:5" x14ac:dyDescent="0.7">
      <c r="A21" s="3" t="s">
        <v>20</v>
      </c>
      <c r="B21" s="5">
        <f>'TOTAL Diesel'!B21+'TOTAL E85'!B21+'TOTAL Electricity'!B21+'TOTAL Gasoline'!B21+'TOTAL Hydrogen'!B21</f>
        <v>114.57428780473131</v>
      </c>
      <c r="C21" s="5">
        <f>'TOTAL Diesel'!C21+'TOTAL E85'!C21+'TOTAL Electricity'!C21+'TOTAL Gasoline'!C21+'TOTAL Hydrogen'!C21</f>
        <v>110.76407434737409</v>
      </c>
      <c r="D21" s="5">
        <f>'TOTAL Diesel'!D21+'TOTAL E85'!D21+'TOTAL Electricity'!D21+'TOTAL Gasoline'!D21+'TOTAL Hydrogen'!D21</f>
        <v>107.95542993117169</v>
      </c>
      <c r="E21" s="5">
        <f>'TOTAL Diesel'!E21+'TOTAL E85'!E21+'TOTAL Electricity'!E21+'TOTAL Gasoline'!E21+'TOTAL Hydrogen'!E21</f>
        <v>105.63915301817771</v>
      </c>
    </row>
    <row r="22" spans="1:5" x14ac:dyDescent="0.7">
      <c r="A22" s="3" t="s">
        <v>21</v>
      </c>
      <c r="B22" s="5">
        <f>'TOTAL Diesel'!B22+'TOTAL E85'!B22+'TOTAL Electricity'!B22+'TOTAL Gasoline'!B22+'TOTAL Hydrogen'!B22</f>
        <v>113.76592573791689</v>
      </c>
      <c r="C22" s="5">
        <f>'TOTAL Diesel'!C22+'TOTAL E85'!C22+'TOTAL Electricity'!C22+'TOTAL Gasoline'!C22+'TOTAL Hydrogen'!C22</f>
        <v>109.7663820596478</v>
      </c>
      <c r="D22" s="5">
        <f>'TOTAL Diesel'!D22+'TOTAL E85'!D22+'TOTAL Electricity'!D22+'TOTAL Gasoline'!D22+'TOTAL Hydrogen'!D22</f>
        <v>106.72285593950089</v>
      </c>
      <c r="E22" s="5">
        <f>'TOTAL Diesel'!E22+'TOTAL E85'!E22+'TOTAL Electricity'!E22+'TOTAL Gasoline'!E22+'TOTAL Hydrogen'!E22</f>
        <v>104.22312385784819</v>
      </c>
    </row>
    <row r="23" spans="1:5" x14ac:dyDescent="0.7">
      <c r="A23" s="3" t="s">
        <v>22</v>
      </c>
      <c r="B23" s="5">
        <f>'TOTAL Diesel'!B23+'TOTAL E85'!B23+'TOTAL Electricity'!B23+'TOTAL Gasoline'!B23+'TOTAL Hydrogen'!B23</f>
        <v>112.91338452024361</v>
      </c>
      <c r="C23" s="5">
        <f>'TOTAL Diesel'!C23+'TOTAL E85'!C23+'TOTAL Electricity'!C23+'TOTAL Gasoline'!C23+'TOTAL Hydrogen'!C23</f>
        <v>108.73004399783559</v>
      </c>
      <c r="D23" s="5">
        <f>'TOTAL Diesel'!D23+'TOTAL E85'!D23+'TOTAL Electricity'!D23+'TOTAL Gasoline'!D23+'TOTAL Hydrogen'!D23</f>
        <v>105.50998036868999</v>
      </c>
      <c r="E23" s="5">
        <f>'TOTAL Diesel'!E23+'TOTAL E85'!E23+'TOTAL Electricity'!E23+'TOTAL Gasoline'!E23+'TOTAL Hydrogen'!E23</f>
        <v>102.7914157380158</v>
      </c>
    </row>
    <row r="24" spans="1:5" x14ac:dyDescent="0.7">
      <c r="A24" s="3" t="s">
        <v>23</v>
      </c>
      <c r="B24" s="5">
        <f>'TOTAL Diesel'!B24+'TOTAL E85'!B24+'TOTAL Electricity'!B24+'TOTAL Gasoline'!B24+'TOTAL Hydrogen'!B24</f>
        <v>112.03488685150241</v>
      </c>
      <c r="C24" s="5">
        <f>'TOTAL Diesel'!C24+'TOTAL E85'!C24+'TOTAL Electricity'!C24+'TOTAL Gasoline'!C24+'TOTAL Hydrogen'!C24</f>
        <v>107.6909594315792</v>
      </c>
      <c r="D24" s="5">
        <f>'TOTAL Diesel'!D24+'TOTAL E85'!D24+'TOTAL Electricity'!D24+'TOTAL Gasoline'!D24+'TOTAL Hydrogen'!D24</f>
        <v>104.3246660986935</v>
      </c>
      <c r="E24" s="5">
        <f>'TOTAL Diesel'!E24+'TOTAL E85'!E24+'TOTAL Electricity'!E24+'TOTAL Gasoline'!E24+'TOTAL Hydrogen'!E24</f>
        <v>101.42382146099261</v>
      </c>
    </row>
    <row r="25" spans="1:5" x14ac:dyDescent="0.7">
      <c r="A25" s="3" t="s">
        <v>24</v>
      </c>
      <c r="B25" s="5">
        <f>'TOTAL Diesel'!B25+'TOTAL E85'!B25+'TOTAL Electricity'!B25+'TOTAL Gasoline'!B25+'TOTAL Hydrogen'!B25</f>
        <v>111.04774928785261</v>
      </c>
      <c r="C25" s="5">
        <f>'TOTAL Diesel'!C25+'TOTAL E85'!C25+'TOTAL Electricity'!C25+'TOTAL Gasoline'!C25+'TOTAL Hydrogen'!C25</f>
        <v>106.5920469666698</v>
      </c>
      <c r="D25" s="5">
        <f>'TOTAL Diesel'!D25+'TOTAL E85'!D25+'TOTAL Electricity'!D25+'TOTAL Gasoline'!D25+'TOTAL Hydrogen'!D25</f>
        <v>103.12748342686599</v>
      </c>
      <c r="E25" s="5">
        <f>'TOTAL Diesel'!E25+'TOTAL E85'!E25+'TOTAL Electricity'!E25+'TOTAL Gasoline'!E25+'TOTAL Hydrogen'!E25</f>
        <v>100.08046428820069</v>
      </c>
    </row>
    <row r="26" spans="1:5" x14ac:dyDescent="0.7">
      <c r="A26" s="3" t="s">
        <v>25</v>
      </c>
      <c r="B26" s="5">
        <f>'TOTAL Diesel'!B26+'TOTAL E85'!B26+'TOTAL Electricity'!B26+'TOTAL Gasoline'!B26+'TOTAL Hydrogen'!B26</f>
        <v>110.04692383610181</v>
      </c>
      <c r="C26" s="5">
        <f>'TOTAL Diesel'!C26+'TOTAL E85'!C26+'TOTAL Electricity'!C26+'TOTAL Gasoline'!C26+'TOTAL Hydrogen'!C26</f>
        <v>105.4796043197656</v>
      </c>
      <c r="D26" s="5">
        <f>'TOTAL Diesel'!D26+'TOTAL E85'!D26+'TOTAL Electricity'!D26+'TOTAL Gasoline'!D26+'TOTAL Hydrogen'!D26</f>
        <v>101.9506367356889</v>
      </c>
      <c r="E26" s="5">
        <f>'TOTAL Diesel'!E26+'TOTAL E85'!E26+'TOTAL Electricity'!E26+'TOTAL Gasoline'!E26+'TOTAL Hydrogen'!E26</f>
        <v>98.770456885420202</v>
      </c>
    </row>
    <row r="27" spans="1:5" x14ac:dyDescent="0.7">
      <c r="A27" s="3" t="s">
        <v>26</v>
      </c>
      <c r="B27" s="5">
        <f>'TOTAL Diesel'!B27+'TOTAL E85'!B27+'TOTAL Electricity'!B27+'TOTAL Gasoline'!B27+'TOTAL Hydrogen'!B27</f>
        <v>108.94575161746259</v>
      </c>
      <c r="C27" s="5">
        <f>'TOTAL Diesel'!C27+'TOTAL E85'!C27+'TOTAL Electricity'!C27+'TOTAL Gasoline'!C27+'TOTAL Hydrogen'!C27</f>
        <v>104.2825556794804</v>
      </c>
      <c r="D27" s="5">
        <f>'TOTAL Diesel'!D27+'TOTAL E85'!D27+'TOTAL Electricity'!D27+'TOTAL Gasoline'!D27+'TOTAL Hydrogen'!D27</f>
        <v>100.7286342719065</v>
      </c>
      <c r="E27" s="5">
        <f>'TOTAL Diesel'!E27+'TOTAL E85'!E27+'TOTAL Electricity'!E27+'TOTAL Gasoline'!E27+'TOTAL Hydrogen'!E27</f>
        <v>97.4415512286688</v>
      </c>
    </row>
    <row r="28" spans="1:5" x14ac:dyDescent="0.7">
      <c r="A28" s="3" t="s">
        <v>27</v>
      </c>
      <c r="B28" s="5">
        <f>'TOTAL Diesel'!B28+'TOTAL E85'!B28+'TOTAL Electricity'!B28+'TOTAL Gasoline'!B28+'TOTAL Hydrogen'!B28</f>
        <v>107.7089681178734</v>
      </c>
      <c r="C28" s="5">
        <f>'TOTAL Diesel'!C28+'TOTAL E85'!C28+'TOTAL Electricity'!C28+'TOTAL Gasoline'!C28+'TOTAL Hydrogen'!C28</f>
        <v>102.91984451975159</v>
      </c>
      <c r="D28" s="5">
        <f>'TOTAL Diesel'!D28+'TOTAL E85'!D28+'TOTAL Electricity'!D28+'TOTAL Gasoline'!D28+'TOTAL Hydrogen'!D28</f>
        <v>99.292613550952311</v>
      </c>
      <c r="E28" s="5">
        <f>'TOTAL Diesel'!E28+'TOTAL E85'!E28+'TOTAL Electricity'!E28+'TOTAL Gasoline'!E28+'TOTAL Hydrogen'!E28</f>
        <v>96.020012759833591</v>
      </c>
    </row>
    <row r="29" spans="1:5" x14ac:dyDescent="0.7">
      <c r="A29" s="3" t="s">
        <v>28</v>
      </c>
      <c r="B29" s="5">
        <f>'TOTAL Diesel'!B29+'TOTAL E85'!B29+'TOTAL Electricity'!B29+'TOTAL Gasoline'!B29+'TOTAL Hydrogen'!B29</f>
        <v>106.44300380881414</v>
      </c>
      <c r="C29" s="5">
        <f>'TOTAL Diesel'!C29+'TOTAL E85'!C29+'TOTAL Electricity'!C29+'TOTAL Gasoline'!C29+'TOTAL Hydrogen'!C29</f>
        <v>101.56054321334786</v>
      </c>
      <c r="D29" s="5">
        <f>'TOTAL Diesel'!D29+'TOTAL E85'!D29+'TOTAL Electricity'!D29+'TOTAL Gasoline'!D29+'TOTAL Hydrogen'!D29</f>
        <v>97.931602996608405</v>
      </c>
      <c r="E29" s="5">
        <f>'TOTAL Diesel'!E29+'TOTAL E85'!E29+'TOTAL Electricity'!E29+'TOTAL Gasoline'!E29+'TOTAL Hydrogen'!E29</f>
        <v>94.629484042208901</v>
      </c>
    </row>
    <row r="30" spans="1:5" x14ac:dyDescent="0.7">
      <c r="A30" s="3" t="s">
        <v>29</v>
      </c>
      <c r="B30" s="5">
        <f>'TOTAL Diesel'!B30+'TOTAL E85'!B30+'TOTAL Electricity'!B30+'TOTAL Gasoline'!B30+'TOTAL Hydrogen'!B30</f>
        <v>105.1473814860252</v>
      </c>
      <c r="C30" s="5">
        <f>'TOTAL Diesel'!C30+'TOTAL E85'!C30+'TOTAL Electricity'!C30+'TOTAL Gasoline'!C30+'TOTAL Hydrogen'!C30</f>
        <v>100.02262709570475</v>
      </c>
      <c r="D30" s="5">
        <f>'TOTAL Diesel'!D30+'TOTAL E85'!D30+'TOTAL Electricity'!D30+'TOTAL Gasoline'!D30+'TOTAL Hydrogen'!D30</f>
        <v>96.511922546738234</v>
      </c>
      <c r="E30" s="5">
        <f>'TOTAL Diesel'!E30+'TOTAL E85'!E30+'TOTAL Electricity'!E30+'TOTAL Gasoline'!E30+'TOTAL Hydrogen'!E30</f>
        <v>93.170334557568538</v>
      </c>
    </row>
    <row r="31" spans="1:5" x14ac:dyDescent="0.7">
      <c r="A31" s="3" t="s">
        <v>30</v>
      </c>
      <c r="B31" s="5">
        <f>'TOTAL Diesel'!B31+'TOTAL E85'!B31+'TOTAL Electricity'!B31+'TOTAL Gasoline'!B31+'TOTAL Hydrogen'!B31</f>
        <v>103.82230038585085</v>
      </c>
      <c r="C31" s="5">
        <f>'TOTAL Diesel'!C31+'TOTAL E85'!C31+'TOTAL Electricity'!C31+'TOTAL Gasoline'!C31+'TOTAL Hydrogen'!C31</f>
        <v>98.483619666964742</v>
      </c>
      <c r="D31" s="5">
        <f>'TOTAL Diesel'!D31+'TOTAL E85'!D31+'TOTAL Electricity'!D31+'TOTAL Gasoline'!D31+'TOTAL Hydrogen'!D31</f>
        <v>95.104521259245175</v>
      </c>
      <c r="E31" s="5">
        <f>'TOTAL Diesel'!E31+'TOTAL E85'!E31+'TOTAL Electricity'!E31+'TOTAL Gasoline'!E31+'TOTAL Hydrogen'!E31</f>
        <v>91.761147108935035</v>
      </c>
    </row>
    <row r="32" spans="1:5" x14ac:dyDescent="0.7">
      <c r="A32" s="3" t="s">
        <v>31</v>
      </c>
      <c r="B32" s="5">
        <f>'TOTAL Diesel'!B32+'TOTAL E85'!B32+'TOTAL Electricity'!B32+'TOTAL Gasoline'!B32+'TOTAL Hydrogen'!B32</f>
        <v>102.50004482984514</v>
      </c>
      <c r="C32" s="5">
        <f>'TOTAL Diesel'!C32+'TOTAL E85'!C32+'TOTAL Electricity'!C32+'TOTAL Gasoline'!C32+'TOTAL Hydrogen'!C32</f>
        <v>96.992611899589619</v>
      </c>
      <c r="D32" s="5">
        <f>'TOTAL Diesel'!D32+'TOTAL E85'!D32+'TOTAL Electricity'!D32+'TOTAL Gasoline'!D32+'TOTAL Hydrogen'!D32</f>
        <v>93.711117211694912</v>
      </c>
      <c r="E32" s="5">
        <f>'TOTAL Diesel'!E32+'TOTAL E85'!E32+'TOTAL Electricity'!E32+'TOTAL Gasoline'!E32+'TOTAL Hydrogen'!E32</f>
        <v>90.450747266109531</v>
      </c>
    </row>
    <row r="33" spans="1:5" x14ac:dyDescent="0.7">
      <c r="A33" s="3" t="s">
        <v>32</v>
      </c>
      <c r="B33" s="5">
        <f>'TOTAL Diesel'!B33+'TOTAL E85'!B33+'TOTAL Electricity'!B33+'TOTAL Gasoline'!B33+'TOTAL Hydrogen'!B33</f>
        <v>100.93617792539446</v>
      </c>
      <c r="C33" s="5">
        <f>'TOTAL Diesel'!C33+'TOTAL E85'!C33+'TOTAL Electricity'!C33+'TOTAL Gasoline'!C33+'TOTAL Hydrogen'!C33</f>
        <v>95.401313914213389</v>
      </c>
      <c r="D33" s="5">
        <f>'TOTAL Diesel'!D33+'TOTAL E85'!D33+'TOTAL Electricity'!D33+'TOTAL Gasoline'!D33+'TOTAL Hydrogen'!D33</f>
        <v>92.263588353349931</v>
      </c>
      <c r="E33" s="5">
        <f>'TOTAL Diesel'!E33+'TOTAL E85'!E33+'TOTAL Electricity'!E33+'TOTAL Gasoline'!E33+'TOTAL Hydrogen'!E33</f>
        <v>89.060352222090984</v>
      </c>
    </row>
    <row r="34" spans="1:5" x14ac:dyDescent="0.7">
      <c r="A34" s="3" t="s">
        <v>33</v>
      </c>
      <c r="B34" s="5">
        <f>'TOTAL Diesel'!B34+'TOTAL E85'!B34+'TOTAL Electricity'!B34+'TOTAL Gasoline'!B34+'TOTAL Hydrogen'!B34</f>
        <v>99.435124029621036</v>
      </c>
      <c r="C34" s="5">
        <f>'TOTAL Diesel'!C34+'TOTAL E85'!C34+'TOTAL Electricity'!C34+'TOTAL Gasoline'!C34+'TOTAL Hydrogen'!C34</f>
        <v>93.841937960236763</v>
      </c>
      <c r="D34" s="5">
        <f>'TOTAL Diesel'!D34+'TOTAL E85'!D34+'TOTAL Electricity'!D34+'TOTAL Gasoline'!D34+'TOTAL Hydrogen'!D34</f>
        <v>90.819569875248206</v>
      </c>
      <c r="E34" s="5">
        <f>'TOTAL Diesel'!E34+'TOTAL E85'!E34+'TOTAL Electricity'!E34+'TOTAL Gasoline'!E34+'TOTAL Hydrogen'!E34</f>
        <v>87.67308182454785</v>
      </c>
    </row>
    <row r="35" spans="1:5" x14ac:dyDescent="0.7">
      <c r="A35" s="3" t="s">
        <v>34</v>
      </c>
      <c r="B35" s="5">
        <f>'TOTAL Diesel'!B35+'TOTAL E85'!B35+'TOTAL Electricity'!B35+'TOTAL Gasoline'!B35+'TOTAL Hydrogen'!B35</f>
        <v>97.871236235335218</v>
      </c>
      <c r="C35" s="5">
        <f>'TOTAL Diesel'!C35+'TOTAL E85'!C35+'TOTAL Electricity'!C35+'TOTAL Gasoline'!C35+'TOTAL Hydrogen'!C35</f>
        <v>92.275569730161621</v>
      </c>
      <c r="D35" s="5">
        <f>'TOTAL Diesel'!D35+'TOTAL E85'!D35+'TOTAL Electricity'!D35+'TOTAL Gasoline'!D35+'TOTAL Hydrogen'!D35</f>
        <v>89.325879231020153</v>
      </c>
      <c r="E35" s="5">
        <f>'TOTAL Diesel'!E35+'TOTAL E85'!E35+'TOTAL Electricity'!E35+'TOTAL Gasoline'!E35+'TOTAL Hydrogen'!E35</f>
        <v>86.308367051819303</v>
      </c>
    </row>
    <row r="36" spans="1:5" x14ac:dyDescent="0.7">
      <c r="A36" s="3" t="s">
        <v>35</v>
      </c>
      <c r="B36" s="5">
        <f>'TOTAL Diesel'!B36+'TOTAL E85'!B36+'TOTAL Electricity'!B36+'TOTAL Gasoline'!B36+'TOTAL Hydrogen'!B36</f>
        <v>96.360283566477207</v>
      </c>
      <c r="C36" s="5">
        <f>'TOTAL Diesel'!C36+'TOTAL E85'!C36+'TOTAL Electricity'!C36+'TOTAL Gasoline'!C36+'TOTAL Hydrogen'!C36</f>
        <v>90.772271440829385</v>
      </c>
      <c r="D36" s="5">
        <f>'TOTAL Diesel'!D36+'TOTAL E85'!D36+'TOTAL Electricity'!D36+'TOTAL Gasoline'!D36+'TOTAL Hydrogen'!D36</f>
        <v>87.914874951522719</v>
      </c>
      <c r="E36" s="5">
        <f>'TOTAL Diesel'!E36+'TOTAL E85'!E36+'TOTAL Electricity'!E36+'TOTAL Gasoline'!E36+'TOTAL Hydrogen'!E36</f>
        <v>85.048013247454335</v>
      </c>
    </row>
    <row r="37" spans="1:5" x14ac:dyDescent="0.7">
      <c r="B37" s="13">
        <f>SUM(B6:B36)</f>
        <v>3509.7114089186998</v>
      </c>
      <c r="C37" s="13">
        <f t="shared" ref="C37:E37" si="0">SUM(C6:C36)</f>
        <v>3409.4696761974042</v>
      </c>
      <c r="D37" s="13">
        <f t="shared" si="0"/>
        <v>3343.5950814492762</v>
      </c>
      <c r="E37" s="13">
        <f t="shared" si="0"/>
        <v>3282.4649247018415</v>
      </c>
    </row>
  </sheetData>
  <mergeCells count="2">
    <mergeCell ref="A4:A5"/>
    <mergeCell ref="B4:E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8C4F-D657-4FAC-A66B-01D3114702D2}">
  <dimension ref="A1:E14"/>
  <sheetViews>
    <sheetView tabSelected="1" workbookViewId="0">
      <selection activeCell="N12" sqref="N12"/>
    </sheetView>
  </sheetViews>
  <sheetFormatPr defaultRowHeight="13.5" x14ac:dyDescent="0.7"/>
  <cols>
    <col min="1" max="1" width="18.1796875" style="3" customWidth="1"/>
    <col min="2" max="2" width="11.1796875" style="3" customWidth="1"/>
    <col min="3" max="16384" width="8.7265625" style="3"/>
  </cols>
  <sheetData>
    <row r="1" spans="1:5" x14ac:dyDescent="0.7">
      <c r="A1" s="28"/>
      <c r="B1" s="14" t="s">
        <v>39</v>
      </c>
      <c r="C1" s="28" t="s">
        <v>40</v>
      </c>
      <c r="D1" s="28" t="s">
        <v>41</v>
      </c>
      <c r="E1" s="28" t="s">
        <v>42</v>
      </c>
    </row>
    <row r="2" spans="1:5" ht="14.25" thickBot="1" x14ac:dyDescent="0.85">
      <c r="A2" s="29"/>
      <c r="B2" s="15" t="s">
        <v>52</v>
      </c>
      <c r="C2" s="29"/>
      <c r="D2" s="29"/>
      <c r="E2" s="29"/>
    </row>
    <row r="3" spans="1:5" ht="14.25" thickBot="1" x14ac:dyDescent="0.85">
      <c r="A3" s="26" t="s">
        <v>53</v>
      </c>
      <c r="B3" s="27"/>
      <c r="C3" s="27"/>
      <c r="D3" s="27"/>
      <c r="E3" s="27"/>
    </row>
    <row r="4" spans="1:5" ht="14.25" thickBot="1" x14ac:dyDescent="0.85">
      <c r="A4" s="16" t="s">
        <v>54</v>
      </c>
      <c r="B4" s="17">
        <f>SUM('Passenger Car TOTAL'!B6:B36)</f>
        <v>1395.576794787597</v>
      </c>
      <c r="C4" s="17">
        <f>SUM('Passenger Car TOTAL'!C6:C36)</f>
        <v>1339.4692639511741</v>
      </c>
      <c r="D4" s="17">
        <f>SUM('Passenger Car TOTAL'!D6:D36)</f>
        <v>1294.6342807777105</v>
      </c>
      <c r="E4" s="17">
        <f>SUM('Passenger Car TOTAL'!E6:E36)</f>
        <v>1259.3389740756313</v>
      </c>
    </row>
    <row r="5" spans="1:5" ht="14.25" thickBot="1" x14ac:dyDescent="0.85">
      <c r="A5" s="16" t="s">
        <v>55</v>
      </c>
      <c r="B5" s="17">
        <f>SUM('Light Truck TOTAL'!B6:B36)</f>
        <v>2114.1346139711209</v>
      </c>
      <c r="C5" s="17">
        <f>SUM('Light Truck TOTAL'!C6:C36)</f>
        <v>2070.0004123372055</v>
      </c>
      <c r="D5" s="17">
        <f>SUM('Light Truck TOTAL'!D6:D36)</f>
        <v>2048.9608006825365</v>
      </c>
      <c r="E5" s="17">
        <f>SUM('Light Truck TOTAL'!E6:E36)</f>
        <v>2023.1259505470077</v>
      </c>
    </row>
    <row r="6" spans="1:5" ht="14.25" thickBot="1" x14ac:dyDescent="0.85">
      <c r="A6" s="16" t="s">
        <v>56</v>
      </c>
      <c r="B6" s="17">
        <f>SUM('TOTAL TOTAL'!B6:B36)</f>
        <v>3509.7114089186998</v>
      </c>
      <c r="C6" s="17">
        <f>SUM('TOTAL TOTAL'!C6:C36)</f>
        <v>3409.4696761974042</v>
      </c>
      <c r="D6" s="17">
        <f>SUM('TOTAL TOTAL'!D6:D36)</f>
        <v>3343.5950814492762</v>
      </c>
      <c r="E6" s="17">
        <f>SUM('TOTAL TOTAL'!E6:E36)</f>
        <v>3282.4649247018415</v>
      </c>
    </row>
    <row r="7" spans="1:5" ht="14.25" thickBot="1" x14ac:dyDescent="0.85">
      <c r="A7" s="26" t="s">
        <v>57</v>
      </c>
      <c r="B7" s="27"/>
      <c r="C7" s="27"/>
      <c r="D7" s="27"/>
      <c r="E7" s="27"/>
    </row>
    <row r="8" spans="1:5" ht="14.25" thickBot="1" x14ac:dyDescent="0.85">
      <c r="A8" s="16" t="s">
        <v>54</v>
      </c>
      <c r="B8" s="18"/>
      <c r="C8" s="17">
        <f t="shared" ref="C8:E10" si="0">C4-$B4</f>
        <v>-56.107530836422939</v>
      </c>
      <c r="D8" s="17">
        <f t="shared" si="0"/>
        <v>-100.94251400988651</v>
      </c>
      <c r="E8" s="17">
        <f t="shared" si="0"/>
        <v>-136.2378207119657</v>
      </c>
    </row>
    <row r="9" spans="1:5" ht="14.25" thickBot="1" x14ac:dyDescent="0.85">
      <c r="A9" s="16" t="s">
        <v>55</v>
      </c>
      <c r="B9" s="18"/>
      <c r="C9" s="17">
        <f t="shared" si="0"/>
        <v>-44.134201633915382</v>
      </c>
      <c r="D9" s="17">
        <f t="shared" si="0"/>
        <v>-65.17381328858437</v>
      </c>
      <c r="E9" s="17">
        <f t="shared" si="0"/>
        <v>-91.008663424113138</v>
      </c>
    </row>
    <row r="10" spans="1:5" ht="14.25" thickBot="1" x14ac:dyDescent="0.85">
      <c r="A10" s="16" t="s">
        <v>56</v>
      </c>
      <c r="B10" s="18"/>
      <c r="C10" s="17">
        <f t="shared" si="0"/>
        <v>-100.24173272129565</v>
      </c>
      <c r="D10" s="17">
        <f t="shared" si="0"/>
        <v>-166.1163274694236</v>
      </c>
      <c r="E10" s="17">
        <f t="shared" si="0"/>
        <v>-227.24648421685833</v>
      </c>
    </row>
    <row r="12" spans="1:5" ht="14.25" thickBot="1" x14ac:dyDescent="0.85">
      <c r="C12" s="2" t="s">
        <v>40</v>
      </c>
      <c r="D12" s="2" t="s">
        <v>41</v>
      </c>
      <c r="E12" s="2" t="s">
        <v>42</v>
      </c>
    </row>
    <row r="13" spans="1:5" ht="14.25" thickBot="1" x14ac:dyDescent="0.85">
      <c r="B13" s="16" t="s">
        <v>54</v>
      </c>
      <c r="C13" s="17">
        <f t="shared" ref="C13:E14" si="1">C8</f>
        <v>-56.107530836422939</v>
      </c>
      <c r="D13" s="17">
        <f t="shared" si="1"/>
        <v>-100.94251400988651</v>
      </c>
      <c r="E13" s="17">
        <f t="shared" si="1"/>
        <v>-136.2378207119657</v>
      </c>
    </row>
    <row r="14" spans="1:5" ht="14.25" thickBot="1" x14ac:dyDescent="0.85">
      <c r="B14" s="16" t="s">
        <v>55</v>
      </c>
      <c r="C14" s="17">
        <f t="shared" si="1"/>
        <v>-44.134201633915382</v>
      </c>
      <c r="D14" s="17">
        <f t="shared" si="1"/>
        <v>-65.17381328858437</v>
      </c>
      <c r="E14" s="17">
        <f t="shared" si="1"/>
        <v>-91.008663424113138</v>
      </c>
    </row>
  </sheetData>
  <mergeCells count="6">
    <mergeCell ref="A3:E3"/>
    <mergeCell ref="A7:E7"/>
    <mergeCell ref="A1:A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48</v>
      </c>
    </row>
    <row r="3" spans="1:5" ht="14.25" thickBot="1" x14ac:dyDescent="0.85">
      <c r="A3" s="3" t="s">
        <v>44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0.55501161959379997</v>
      </c>
      <c r="C6" s="8">
        <v>0.55501161959379997</v>
      </c>
      <c r="D6" s="8">
        <v>0.55501161959379997</v>
      </c>
      <c r="E6" s="8">
        <v>0.55501161959379997</v>
      </c>
    </row>
    <row r="7" spans="1:5" x14ac:dyDescent="0.7">
      <c r="A7" s="3" t="s">
        <v>6</v>
      </c>
      <c r="B7" s="8">
        <v>0.54163979630519998</v>
      </c>
      <c r="C7" s="8">
        <v>0.54163979630519998</v>
      </c>
      <c r="D7" s="8">
        <v>0.54163979630519998</v>
      </c>
      <c r="E7" s="8">
        <v>0.54163979630519998</v>
      </c>
    </row>
    <row r="8" spans="1:5" x14ac:dyDescent="0.7">
      <c r="A8" s="3" t="s">
        <v>7</v>
      </c>
      <c r="B8" s="8">
        <v>0.52281720445979996</v>
      </c>
      <c r="C8" s="8">
        <v>0.52281720445979996</v>
      </c>
      <c r="D8" s="8">
        <v>0.52281720445979996</v>
      </c>
      <c r="E8" s="8">
        <v>0.52281720445979996</v>
      </c>
    </row>
    <row r="9" spans="1:5" x14ac:dyDescent="0.7">
      <c r="A9" s="3" t="s">
        <v>8</v>
      </c>
      <c r="B9" s="8">
        <v>0.49343004521200001</v>
      </c>
      <c r="C9" s="8">
        <v>0.49352668255100002</v>
      </c>
      <c r="D9" s="8">
        <v>0.49357177510700001</v>
      </c>
      <c r="E9" s="8">
        <v>0.49365992410300003</v>
      </c>
    </row>
    <row r="10" spans="1:5" x14ac:dyDescent="0.7">
      <c r="A10" s="3" t="s">
        <v>9</v>
      </c>
      <c r="B10" s="8">
        <v>0.45422011173339999</v>
      </c>
      <c r="C10" s="8">
        <v>0.4545887001094</v>
      </c>
      <c r="D10" s="8">
        <v>0.45464954173639999</v>
      </c>
      <c r="E10" s="8">
        <v>0.4549718161804</v>
      </c>
    </row>
    <row r="11" spans="1:5" x14ac:dyDescent="0.7">
      <c r="A11" s="3" t="s">
        <v>10</v>
      </c>
      <c r="B11" s="8">
        <v>0.4173978791538</v>
      </c>
      <c r="C11" s="8">
        <v>0.41798711321460003</v>
      </c>
      <c r="D11" s="8">
        <v>0.41824995912840002</v>
      </c>
      <c r="E11" s="8">
        <v>0.41886660691479999</v>
      </c>
    </row>
    <row r="12" spans="1:5" x14ac:dyDescent="0.7">
      <c r="A12" s="3" t="s">
        <v>11</v>
      </c>
      <c r="B12" s="8">
        <v>0.38224955926420001</v>
      </c>
      <c r="C12" s="8">
        <v>0.38306049097860001</v>
      </c>
      <c r="D12" s="8">
        <v>0.38361799810960001</v>
      </c>
      <c r="E12" s="8">
        <v>0.38454063559579998</v>
      </c>
    </row>
    <row r="13" spans="1:5" x14ac:dyDescent="0.7">
      <c r="A13" s="3" t="s">
        <v>12</v>
      </c>
      <c r="B13" s="8">
        <v>0.34881832065980001</v>
      </c>
      <c r="C13" s="8">
        <v>0.34977608856039999</v>
      </c>
      <c r="D13" s="8">
        <v>0.35055531066739998</v>
      </c>
      <c r="E13" s="8">
        <v>0.351705078655</v>
      </c>
    </row>
    <row r="14" spans="1:5" x14ac:dyDescent="0.7">
      <c r="A14" s="3" t="s">
        <v>13</v>
      </c>
      <c r="B14" s="8">
        <v>0.31692655897540001</v>
      </c>
      <c r="C14" s="8">
        <v>0.31795450740519998</v>
      </c>
      <c r="D14" s="8">
        <v>0.31886539435880001</v>
      </c>
      <c r="E14" s="8">
        <v>0.32014222772880002</v>
      </c>
    </row>
    <row r="15" spans="1:5" x14ac:dyDescent="0.7">
      <c r="A15" s="3" t="s">
        <v>14</v>
      </c>
      <c r="B15" s="8">
        <v>0.28634670330959999</v>
      </c>
      <c r="C15" s="8">
        <v>0.28739052045239999</v>
      </c>
      <c r="D15" s="8">
        <v>0.2883622803748</v>
      </c>
      <c r="E15" s="8">
        <v>0.28969073082680002</v>
      </c>
    </row>
    <row r="16" spans="1:5" x14ac:dyDescent="0.7">
      <c r="A16" s="3" t="s">
        <v>15</v>
      </c>
      <c r="B16" s="8">
        <v>0.257271326563</v>
      </c>
      <c r="C16" s="8">
        <v>0.25827074617439999</v>
      </c>
      <c r="D16" s="8">
        <v>0.2592254069062</v>
      </c>
      <c r="E16" s="8">
        <v>0.26053106724539998</v>
      </c>
    </row>
    <row r="17" spans="1:5" x14ac:dyDescent="0.7">
      <c r="A17" s="3" t="s">
        <v>16</v>
      </c>
      <c r="B17" s="8">
        <v>0.22980268491799999</v>
      </c>
      <c r="C17" s="8">
        <v>0.23074341352239999</v>
      </c>
      <c r="D17" s="8">
        <v>0.23166986890960001</v>
      </c>
      <c r="E17" s="8">
        <v>0.23293166768420001</v>
      </c>
    </row>
    <row r="18" spans="1:5" x14ac:dyDescent="0.7">
      <c r="A18" s="3" t="s">
        <v>17</v>
      </c>
      <c r="B18" s="8">
        <v>0.20444568368919999</v>
      </c>
      <c r="C18" s="8">
        <v>0.2053151143228</v>
      </c>
      <c r="D18" s="8">
        <v>0.20617590885920001</v>
      </c>
      <c r="E18" s="8">
        <v>0.20735420199519999</v>
      </c>
    </row>
    <row r="19" spans="1:5" x14ac:dyDescent="0.7">
      <c r="A19" s="3" t="s">
        <v>18</v>
      </c>
      <c r="B19" s="8">
        <v>0.18135749392959999</v>
      </c>
      <c r="C19" s="8">
        <v>0.1821497080568</v>
      </c>
      <c r="D19" s="8">
        <v>0.18293993583320001</v>
      </c>
      <c r="E19" s="8">
        <v>0.1840279094618</v>
      </c>
    </row>
    <row r="20" spans="1:5" x14ac:dyDescent="0.7">
      <c r="A20" s="3" t="s">
        <v>19</v>
      </c>
      <c r="B20" s="8">
        <v>0.16064159466559999</v>
      </c>
      <c r="C20" s="8">
        <v>0.16135093329319999</v>
      </c>
      <c r="D20" s="8">
        <v>0.16205489023280001</v>
      </c>
      <c r="E20" s="8">
        <v>0.1630387353918</v>
      </c>
    </row>
    <row r="21" spans="1:5" x14ac:dyDescent="0.7">
      <c r="A21" s="3" t="s">
        <v>20</v>
      </c>
      <c r="B21" s="8">
        <v>0.14195581278659999</v>
      </c>
      <c r="C21" s="8">
        <v>0.1425838481426</v>
      </c>
      <c r="D21" s="8">
        <v>0.14320084311100001</v>
      </c>
      <c r="E21" s="8">
        <v>0.14407478241300001</v>
      </c>
    </row>
    <row r="22" spans="1:5" x14ac:dyDescent="0.7">
      <c r="A22" s="3" t="s">
        <v>21</v>
      </c>
      <c r="B22" s="8">
        <v>0.12549373183779999</v>
      </c>
      <c r="C22" s="8">
        <v>0.12604142898539999</v>
      </c>
      <c r="D22" s="8">
        <v>0.126571818413</v>
      </c>
      <c r="E22" s="8">
        <v>0.12733639487119999</v>
      </c>
    </row>
    <row r="23" spans="1:5" x14ac:dyDescent="0.7">
      <c r="A23" s="3" t="s">
        <v>22</v>
      </c>
      <c r="B23" s="8">
        <v>0.1110485015176</v>
      </c>
      <c r="C23" s="8">
        <v>0.111523180859</v>
      </c>
      <c r="D23" s="8">
        <v>0.1119809927336</v>
      </c>
      <c r="E23" s="8">
        <v>0.1126466519754</v>
      </c>
    </row>
    <row r="24" spans="1:5" x14ac:dyDescent="0.7">
      <c r="A24" s="3" t="s">
        <v>23</v>
      </c>
      <c r="B24" s="8">
        <v>9.8498397174399996E-2</v>
      </c>
      <c r="C24" s="8">
        <v>9.8907737377200003E-2</v>
      </c>
      <c r="D24" s="8">
        <v>9.9296617990599995E-2</v>
      </c>
      <c r="E24" s="8">
        <v>9.987627181E-2</v>
      </c>
    </row>
    <row r="25" spans="1:5" x14ac:dyDescent="0.7">
      <c r="A25" s="3" t="s">
        <v>24</v>
      </c>
      <c r="B25" s="8">
        <v>8.7533874346400004E-2</v>
      </c>
      <c r="C25" s="8">
        <v>8.7891254835999993E-2</v>
      </c>
      <c r="D25" s="8">
        <v>8.82227598438E-2</v>
      </c>
      <c r="E25" s="8">
        <v>8.8731819745200002E-2</v>
      </c>
    </row>
    <row r="26" spans="1:5" x14ac:dyDescent="0.7">
      <c r="A26" s="3" t="s">
        <v>25</v>
      </c>
      <c r="B26" s="8">
        <v>7.8184432567000001E-2</v>
      </c>
      <c r="C26" s="8">
        <v>7.8492926160999996E-2</v>
      </c>
      <c r="D26" s="8">
        <v>7.8767404873800004E-2</v>
      </c>
      <c r="E26" s="8">
        <v>7.92076335582E-2</v>
      </c>
    </row>
    <row r="27" spans="1:5" x14ac:dyDescent="0.7">
      <c r="A27" s="3" t="s">
        <v>26</v>
      </c>
      <c r="B27" s="8">
        <v>6.9851095716360001E-2</v>
      </c>
      <c r="C27" s="8">
        <v>7.0119575153560001E-2</v>
      </c>
      <c r="D27" s="8">
        <v>7.0347072911860001E-2</v>
      </c>
      <c r="E27" s="8">
        <v>7.0730630373759998E-2</v>
      </c>
    </row>
    <row r="28" spans="1:5" x14ac:dyDescent="0.7">
      <c r="A28" s="3" t="s">
        <v>27</v>
      </c>
      <c r="B28" s="8">
        <v>6.2543770966819998E-2</v>
      </c>
      <c r="C28" s="8">
        <v>6.2779645735E-2</v>
      </c>
      <c r="D28" s="8">
        <v>6.2964120560400003E-2</v>
      </c>
      <c r="E28" s="8">
        <v>6.3306708645240004E-2</v>
      </c>
    </row>
    <row r="29" spans="1:5" x14ac:dyDescent="0.7">
      <c r="A29" s="3" t="s">
        <v>28</v>
      </c>
      <c r="B29" s="8">
        <v>5.6194939676880003E-2</v>
      </c>
      <c r="C29" s="8">
        <v>5.6409001264239998E-2</v>
      </c>
      <c r="D29" s="8">
        <v>5.656765418984E-2</v>
      </c>
      <c r="E29" s="8">
        <v>5.6862005005780002E-2</v>
      </c>
    </row>
    <row r="30" spans="1:5" x14ac:dyDescent="0.7">
      <c r="A30" s="3" t="s">
        <v>29</v>
      </c>
      <c r="B30" s="8">
        <v>5.0493328381679997E-2</v>
      </c>
      <c r="C30" s="8">
        <v>5.0687546601999998E-2</v>
      </c>
      <c r="D30" s="8">
        <v>5.0822942722919998E-2</v>
      </c>
      <c r="E30" s="8">
        <v>5.10847310675E-2</v>
      </c>
    </row>
    <row r="31" spans="1:5" x14ac:dyDescent="0.7">
      <c r="A31" s="3" t="s">
        <v>30</v>
      </c>
      <c r="B31" s="8">
        <v>4.5535248458160003E-2</v>
      </c>
      <c r="C31" s="8">
        <v>4.5716403952060003E-2</v>
      </c>
      <c r="D31" s="8">
        <v>4.58324892156E-2</v>
      </c>
      <c r="E31" s="8">
        <v>4.6070281096360001E-2</v>
      </c>
    </row>
    <row r="32" spans="1:5" x14ac:dyDescent="0.7">
      <c r="A32" s="3" t="s">
        <v>31</v>
      </c>
      <c r="B32" s="8">
        <v>4.1170975731060003E-2</v>
      </c>
      <c r="C32" s="8">
        <v>4.1337545778840003E-2</v>
      </c>
      <c r="D32" s="8">
        <v>4.1429688468840001E-2</v>
      </c>
      <c r="E32" s="8">
        <v>4.1644893503420002E-2</v>
      </c>
    </row>
    <row r="33" spans="1:5" x14ac:dyDescent="0.7">
      <c r="A33" s="3" t="s">
        <v>32</v>
      </c>
      <c r="B33" s="8">
        <v>3.7287454631939998E-2</v>
      </c>
      <c r="C33" s="8">
        <v>3.7449250185880002E-2</v>
      </c>
      <c r="D33" s="8">
        <v>3.7525701783539998E-2</v>
      </c>
      <c r="E33" s="8">
        <v>3.7720100611900002E-2</v>
      </c>
    </row>
    <row r="34" spans="1:5" x14ac:dyDescent="0.7">
      <c r="A34" s="3" t="s">
        <v>33</v>
      </c>
      <c r="B34" s="8">
        <v>3.3830282930480002E-2</v>
      </c>
      <c r="C34" s="8">
        <v>3.3966435445739997E-2</v>
      </c>
      <c r="D34" s="8">
        <v>3.4022743007939997E-2</v>
      </c>
      <c r="E34" s="8">
        <v>3.42043355548E-2</v>
      </c>
    </row>
    <row r="35" spans="1:5" x14ac:dyDescent="0.7">
      <c r="A35" s="3" t="s">
        <v>34</v>
      </c>
      <c r="B35" s="8">
        <v>3.0801160592700001E-2</v>
      </c>
      <c r="C35" s="8">
        <v>3.092097419456E-2</v>
      </c>
      <c r="D35" s="8">
        <v>3.0962645062759999E-2</v>
      </c>
      <c r="E35" s="8">
        <v>3.1140533897E-2</v>
      </c>
    </row>
    <row r="36" spans="1:5" x14ac:dyDescent="0.7">
      <c r="A36" s="3" t="s">
        <v>35</v>
      </c>
      <c r="B36" s="8">
        <v>2.7940887402060001E-2</v>
      </c>
      <c r="C36" s="8">
        <v>2.804476017542E-2</v>
      </c>
      <c r="D36" s="8">
        <v>2.8081396677080001E-2</v>
      </c>
      <c r="E36" s="8">
        <v>2.8249822687900002E-2</v>
      </c>
    </row>
  </sheetData>
  <mergeCells count="1"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48</v>
      </c>
    </row>
    <row r="3" spans="1:5" ht="14.25" thickBot="1" x14ac:dyDescent="0.85">
      <c r="A3" s="3" t="s">
        <v>46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1.070851598E-2</v>
      </c>
      <c r="C6" s="8">
        <v>1.070851598E-2</v>
      </c>
      <c r="D6" s="8">
        <v>1.070851598E-2</v>
      </c>
      <c r="E6" s="8">
        <v>1.070851598E-2</v>
      </c>
    </row>
    <row r="7" spans="1:5" x14ac:dyDescent="0.7">
      <c r="A7" s="3" t="s">
        <v>6</v>
      </c>
      <c r="B7" s="8">
        <v>1.8066272750000001E-2</v>
      </c>
      <c r="C7" s="8">
        <v>1.8066272750000001E-2</v>
      </c>
      <c r="D7" s="8">
        <v>1.8066272750000001E-2</v>
      </c>
      <c r="E7" s="8">
        <v>1.8066272750000001E-2</v>
      </c>
    </row>
    <row r="8" spans="1:5" x14ac:dyDescent="0.7">
      <c r="A8" s="3" t="s">
        <v>7</v>
      </c>
      <c r="B8" s="8">
        <v>3.417717386E-2</v>
      </c>
      <c r="C8" s="8">
        <v>3.417717386E-2</v>
      </c>
      <c r="D8" s="8">
        <v>3.417717386E-2</v>
      </c>
      <c r="E8" s="8">
        <v>3.417717386E-2</v>
      </c>
    </row>
    <row r="9" spans="1:5" x14ac:dyDescent="0.7">
      <c r="A9" s="3" t="s">
        <v>8</v>
      </c>
      <c r="B9" s="8">
        <v>6.0605564989999999E-2</v>
      </c>
      <c r="C9" s="8">
        <v>6.1087384850000002E-2</v>
      </c>
      <c r="D9" s="8">
        <v>6.1766435799999998E-2</v>
      </c>
      <c r="E9" s="8">
        <v>6.3088924670000004E-2</v>
      </c>
    </row>
    <row r="10" spans="1:5" x14ac:dyDescent="0.7">
      <c r="A10" s="3" t="s">
        <v>9</v>
      </c>
      <c r="B10" s="8">
        <v>8.874379651E-2</v>
      </c>
      <c r="C10" s="8">
        <v>0.1034698028</v>
      </c>
      <c r="D10" s="8">
        <v>0.11008678669999999</v>
      </c>
      <c r="E10" s="8">
        <v>0.1266914298</v>
      </c>
    </row>
    <row r="11" spans="1:5" x14ac:dyDescent="0.7">
      <c r="A11" s="3" t="s">
        <v>10</v>
      </c>
      <c r="B11" s="8">
        <v>0.1183970436</v>
      </c>
      <c r="C11" s="8">
        <v>0.1473436176</v>
      </c>
      <c r="D11" s="8">
        <v>0.17173511999999999</v>
      </c>
      <c r="E11" s="8">
        <v>0.21613652950000001</v>
      </c>
    </row>
    <row r="12" spans="1:5" x14ac:dyDescent="0.7">
      <c r="A12" s="3" t="s">
        <v>11</v>
      </c>
      <c r="B12" s="8">
        <v>0.1471780831</v>
      </c>
      <c r="C12" s="8">
        <v>0.19158069729999999</v>
      </c>
      <c r="D12" s="8">
        <v>0.24792428790000001</v>
      </c>
      <c r="E12" s="8">
        <v>0.3309049919</v>
      </c>
    </row>
    <row r="13" spans="1:5" x14ac:dyDescent="0.7">
      <c r="A13" s="3" t="s">
        <v>12</v>
      </c>
      <c r="B13" s="8">
        <v>0.17535588569999999</v>
      </c>
      <c r="C13" s="8">
        <v>0.23613358810000001</v>
      </c>
      <c r="D13" s="8">
        <v>0.32235141630000003</v>
      </c>
      <c r="E13" s="8">
        <v>0.44325301210000001</v>
      </c>
    </row>
    <row r="14" spans="1:5" x14ac:dyDescent="0.7">
      <c r="A14" s="3" t="s">
        <v>13</v>
      </c>
      <c r="B14" s="8">
        <v>0.2033328157</v>
      </c>
      <c r="C14" s="8">
        <v>0.27842726340000001</v>
      </c>
      <c r="D14" s="8">
        <v>0.39354846919999997</v>
      </c>
      <c r="E14" s="8">
        <v>0.55181251880000004</v>
      </c>
    </row>
    <row r="15" spans="1:5" x14ac:dyDescent="0.7">
      <c r="A15" s="3" t="s">
        <v>14</v>
      </c>
      <c r="B15" s="8">
        <v>0.2379597359</v>
      </c>
      <c r="C15" s="8">
        <v>0.31897093139999999</v>
      </c>
      <c r="D15" s="8">
        <v>0.46214558309999998</v>
      </c>
      <c r="E15" s="8">
        <v>0.65417438900000002</v>
      </c>
    </row>
    <row r="16" spans="1:5" x14ac:dyDescent="0.7">
      <c r="A16" s="3" t="s">
        <v>15</v>
      </c>
      <c r="B16" s="8">
        <v>0.27157189980000002</v>
      </c>
      <c r="C16" s="8">
        <v>0.36197440889999999</v>
      </c>
      <c r="D16" s="8">
        <v>0.53421259460000003</v>
      </c>
      <c r="E16" s="8">
        <v>0.76417365969999995</v>
      </c>
    </row>
    <row r="17" spans="1:5" x14ac:dyDescent="0.7">
      <c r="A17" s="3" t="s">
        <v>16</v>
      </c>
      <c r="B17" s="8">
        <v>0.30169682469999998</v>
      </c>
      <c r="C17" s="8">
        <v>0.4017134745</v>
      </c>
      <c r="D17" s="8">
        <v>0.60264367649999995</v>
      </c>
      <c r="E17" s="8">
        <v>0.86531616320000004</v>
      </c>
    </row>
    <row r="18" spans="1:5" x14ac:dyDescent="0.7">
      <c r="A18" s="3" t="s">
        <v>17</v>
      </c>
      <c r="B18" s="8">
        <v>0.33201699280000002</v>
      </c>
      <c r="C18" s="8">
        <v>0.44061378690000003</v>
      </c>
      <c r="D18" s="8">
        <v>0.67185463010000002</v>
      </c>
      <c r="E18" s="8">
        <v>0.96484246159999998</v>
      </c>
    </row>
    <row r="19" spans="1:5" x14ac:dyDescent="0.7">
      <c r="A19" s="3" t="s">
        <v>18</v>
      </c>
      <c r="B19" s="8">
        <v>0.36092998250000002</v>
      </c>
      <c r="C19" s="8">
        <v>0.4775812613</v>
      </c>
      <c r="D19" s="8">
        <v>0.73611000530000004</v>
      </c>
      <c r="E19" s="8">
        <v>1.0568919640000001</v>
      </c>
    </row>
    <row r="20" spans="1:5" x14ac:dyDescent="0.7">
      <c r="A20" s="3" t="s">
        <v>19</v>
      </c>
      <c r="B20" s="8">
        <v>0.38910381820000001</v>
      </c>
      <c r="C20" s="8">
        <v>0.52187085759999996</v>
      </c>
      <c r="D20" s="8">
        <v>0.81576818419999997</v>
      </c>
      <c r="E20" s="8">
        <v>1.1706778369999999</v>
      </c>
    </row>
    <row r="21" spans="1:5" x14ac:dyDescent="0.7">
      <c r="A21" s="3" t="s">
        <v>20</v>
      </c>
      <c r="B21" s="8">
        <v>0.41489343870000001</v>
      </c>
      <c r="C21" s="8">
        <v>0.56290842730000001</v>
      </c>
      <c r="D21" s="8">
        <v>0.89029155920000003</v>
      </c>
      <c r="E21" s="8">
        <v>1.2825049390000001</v>
      </c>
    </row>
    <row r="22" spans="1:5" x14ac:dyDescent="0.7">
      <c r="A22" s="3" t="s">
        <v>21</v>
      </c>
      <c r="B22" s="8">
        <v>0.44346913799999998</v>
      </c>
      <c r="C22" s="8">
        <v>0.60193858850000004</v>
      </c>
      <c r="D22" s="8">
        <v>0.96065582959999996</v>
      </c>
      <c r="E22" s="8">
        <v>1.3876985100000001</v>
      </c>
    </row>
    <row r="23" spans="1:5" x14ac:dyDescent="0.7">
      <c r="A23" s="3" t="s">
        <v>22</v>
      </c>
      <c r="B23" s="8">
        <v>0.4734377944</v>
      </c>
      <c r="C23" s="8">
        <v>0.64095831989999996</v>
      </c>
      <c r="D23" s="8">
        <v>1.0263248599999999</v>
      </c>
      <c r="E23" s="8">
        <v>1.4887151139999999</v>
      </c>
    </row>
    <row r="24" spans="1:5" x14ac:dyDescent="0.7">
      <c r="A24" s="3" t="s">
        <v>23</v>
      </c>
      <c r="B24" s="8">
        <v>0.51009165499999998</v>
      </c>
      <c r="C24" s="8">
        <v>0.68559590800000003</v>
      </c>
      <c r="D24" s="8">
        <v>1.0942943540000001</v>
      </c>
      <c r="E24" s="8">
        <v>1.590268856</v>
      </c>
    </row>
    <row r="25" spans="1:5" x14ac:dyDescent="0.7">
      <c r="A25" s="3" t="s">
        <v>24</v>
      </c>
      <c r="B25" s="8">
        <v>0.56920159709999996</v>
      </c>
      <c r="C25" s="8">
        <v>0.7398254366</v>
      </c>
      <c r="D25" s="8">
        <v>1.1667555089999999</v>
      </c>
      <c r="E25" s="8">
        <v>1.687735352</v>
      </c>
    </row>
    <row r="26" spans="1:5" x14ac:dyDescent="0.7">
      <c r="A26" s="3" t="s">
        <v>25</v>
      </c>
      <c r="B26" s="8">
        <v>0.66521406520000004</v>
      </c>
      <c r="C26" s="8">
        <v>0.82862584139999995</v>
      </c>
      <c r="D26" s="8">
        <v>1.272977019</v>
      </c>
      <c r="E26" s="8">
        <v>1.812075578</v>
      </c>
    </row>
    <row r="27" spans="1:5" x14ac:dyDescent="0.7">
      <c r="A27" s="3" t="s">
        <v>26</v>
      </c>
      <c r="B27" s="8">
        <v>0.77146289560000003</v>
      </c>
      <c r="C27" s="8">
        <v>0.9269829557</v>
      </c>
      <c r="D27" s="8">
        <v>1.3817782709999999</v>
      </c>
      <c r="E27" s="8">
        <v>1.9311385219999999</v>
      </c>
    </row>
    <row r="28" spans="1:5" x14ac:dyDescent="0.7">
      <c r="A28" s="3" t="s">
        <v>27</v>
      </c>
      <c r="B28" s="8">
        <v>0.88898583460000002</v>
      </c>
      <c r="C28" s="8">
        <v>1.0385577560000001</v>
      </c>
      <c r="D28" s="8">
        <v>1.4964670330000001</v>
      </c>
      <c r="E28" s="8">
        <v>2.0464773260000002</v>
      </c>
    </row>
    <row r="29" spans="1:5" x14ac:dyDescent="0.7">
      <c r="A29" s="3" t="s">
        <v>28</v>
      </c>
      <c r="B29" s="8">
        <v>1.003719311</v>
      </c>
      <c r="C29" s="8">
        <v>1.1474913840000001</v>
      </c>
      <c r="D29" s="8">
        <v>1.61029673</v>
      </c>
      <c r="E29" s="8">
        <v>2.1566768340000002</v>
      </c>
    </row>
    <row r="30" spans="1:5" x14ac:dyDescent="0.7">
      <c r="A30" s="3" t="s">
        <v>29</v>
      </c>
      <c r="B30" s="8">
        <v>1.1290332670000001</v>
      </c>
      <c r="C30" s="8">
        <v>1.3333321119999999</v>
      </c>
      <c r="D30" s="8">
        <v>1.7510332719999999</v>
      </c>
      <c r="E30" s="8">
        <v>2.317620792</v>
      </c>
    </row>
    <row r="31" spans="1:5" x14ac:dyDescent="0.7">
      <c r="A31" s="3" t="s">
        <v>30</v>
      </c>
      <c r="B31" s="8">
        <v>1.2524444079999999</v>
      </c>
      <c r="C31" s="8">
        <v>1.51750988</v>
      </c>
      <c r="D31" s="8">
        <v>1.8967457400000001</v>
      </c>
      <c r="E31" s="8">
        <v>2.4724096790000001</v>
      </c>
    </row>
    <row r="32" spans="1:5" x14ac:dyDescent="0.7">
      <c r="A32" s="3" t="s">
        <v>31</v>
      </c>
      <c r="B32" s="8">
        <v>1.398782392</v>
      </c>
      <c r="C32" s="8">
        <v>1.7178783479999999</v>
      </c>
      <c r="D32" s="8">
        <v>2.0758832969999998</v>
      </c>
      <c r="E32" s="8">
        <v>2.6359123819999999</v>
      </c>
    </row>
    <row r="33" spans="1:5" x14ac:dyDescent="0.7">
      <c r="A33" s="3" t="s">
        <v>32</v>
      </c>
      <c r="B33" s="8">
        <v>1.536698911</v>
      </c>
      <c r="C33" s="8">
        <v>1.9228671260000001</v>
      </c>
      <c r="D33" s="8">
        <v>2.2618151929999999</v>
      </c>
      <c r="E33" s="8">
        <v>2.8031273799999998</v>
      </c>
    </row>
    <row r="34" spans="1:5" x14ac:dyDescent="0.7">
      <c r="A34" s="3" t="s">
        <v>33</v>
      </c>
      <c r="B34" s="8">
        <v>1.6750783069999999</v>
      </c>
      <c r="C34" s="8">
        <v>2.1204831180000001</v>
      </c>
      <c r="D34" s="8">
        <v>2.4425852209999999</v>
      </c>
      <c r="E34" s="8">
        <v>2.9581763169999999</v>
      </c>
    </row>
    <row r="35" spans="1:5" x14ac:dyDescent="0.7">
      <c r="A35" s="3" t="s">
        <v>34</v>
      </c>
      <c r="B35" s="8">
        <v>1.8139288600000001</v>
      </c>
      <c r="C35" s="8">
        <v>2.3134549089999998</v>
      </c>
      <c r="D35" s="8">
        <v>2.622275589</v>
      </c>
      <c r="E35" s="8">
        <v>3.1023084000000001</v>
      </c>
    </row>
    <row r="36" spans="1:5" x14ac:dyDescent="0.7">
      <c r="A36" s="3" t="s">
        <v>35</v>
      </c>
      <c r="B36" s="8">
        <v>1.96856545</v>
      </c>
      <c r="C36" s="8">
        <v>2.5229789669999998</v>
      </c>
      <c r="D36" s="8">
        <v>2.814472511</v>
      </c>
      <c r="E36" s="8">
        <v>3.250444962</v>
      </c>
    </row>
  </sheetData>
  <mergeCells count="1"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48</v>
      </c>
    </row>
    <row r="3" spans="1:5" ht="14.25" thickBot="1" x14ac:dyDescent="0.85">
      <c r="A3" s="3" t="s">
        <v>38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5">
        <v>64.139582970000006</v>
      </c>
      <c r="C6" s="5">
        <v>64.139582970000006</v>
      </c>
      <c r="D6" s="5">
        <v>64.139582970000006</v>
      </c>
      <c r="E6" s="5">
        <v>64.139582970000006</v>
      </c>
    </row>
    <row r="7" spans="1:5" x14ac:dyDescent="0.7">
      <c r="A7" s="3" t="s">
        <v>6</v>
      </c>
      <c r="B7" s="5">
        <v>67.427390560000006</v>
      </c>
      <c r="C7" s="5">
        <v>67.427390560000006</v>
      </c>
      <c r="D7" s="5">
        <v>67.427390560000006</v>
      </c>
      <c r="E7" s="5">
        <v>67.427390560000006</v>
      </c>
    </row>
    <row r="8" spans="1:5" x14ac:dyDescent="0.7">
      <c r="A8" s="3" t="s">
        <v>7</v>
      </c>
      <c r="B8" s="5">
        <v>70.647218469999999</v>
      </c>
      <c r="C8" s="5">
        <v>70.647218469999999</v>
      </c>
      <c r="D8" s="5">
        <v>70.647218469999999</v>
      </c>
      <c r="E8" s="5">
        <v>70.647218469999999</v>
      </c>
    </row>
    <row r="9" spans="1:5" x14ac:dyDescent="0.7">
      <c r="A9" s="3" t="s">
        <v>8</v>
      </c>
      <c r="B9" s="5">
        <v>72.736118469999994</v>
      </c>
      <c r="C9" s="5">
        <v>72.713725170000004</v>
      </c>
      <c r="D9" s="5">
        <v>72.712665749999999</v>
      </c>
      <c r="E9" s="5">
        <v>72.700769379999997</v>
      </c>
    </row>
    <row r="10" spans="1:5" x14ac:dyDescent="0.7">
      <c r="A10" s="3" t="s">
        <v>9</v>
      </c>
      <c r="B10" s="5">
        <v>73.139683950000006</v>
      </c>
      <c r="C10" s="5">
        <v>72.958508929999994</v>
      </c>
      <c r="D10" s="5">
        <v>72.969512559999998</v>
      </c>
      <c r="E10" s="5">
        <v>72.862051789999995</v>
      </c>
    </row>
    <row r="11" spans="1:5" x14ac:dyDescent="0.7">
      <c r="A11" s="3" t="s">
        <v>10</v>
      </c>
      <c r="B11" s="5">
        <v>73.429632359999999</v>
      </c>
      <c r="C11" s="5">
        <v>73.09719475</v>
      </c>
      <c r="D11" s="5">
        <v>73.068964149999999</v>
      </c>
      <c r="E11" s="5">
        <v>72.829108120000001</v>
      </c>
    </row>
    <row r="12" spans="1:5" x14ac:dyDescent="0.7">
      <c r="A12" s="3" t="s">
        <v>11</v>
      </c>
      <c r="B12" s="5">
        <v>73.518732069999999</v>
      </c>
      <c r="C12" s="5">
        <v>73.021053230000007</v>
      </c>
      <c r="D12" s="5">
        <v>72.880799469999999</v>
      </c>
      <c r="E12" s="5">
        <v>72.497643609999997</v>
      </c>
    </row>
    <row r="13" spans="1:5" x14ac:dyDescent="0.7">
      <c r="A13" s="3" t="s">
        <v>12</v>
      </c>
      <c r="B13" s="5">
        <v>73.486789150000007</v>
      </c>
      <c r="C13" s="5">
        <v>72.822326050000001</v>
      </c>
      <c r="D13" s="5">
        <v>72.576735819999996</v>
      </c>
      <c r="E13" s="5">
        <v>72.064371449999996</v>
      </c>
    </row>
    <row r="14" spans="1:5" x14ac:dyDescent="0.7">
      <c r="A14" s="3" t="s">
        <v>13</v>
      </c>
      <c r="B14" s="5">
        <v>73.310225799999998</v>
      </c>
      <c r="C14" s="5">
        <v>72.482769579999996</v>
      </c>
      <c r="D14" s="5">
        <v>72.142837180000001</v>
      </c>
      <c r="E14" s="5">
        <v>71.511748920000002</v>
      </c>
    </row>
    <row r="15" spans="1:5" x14ac:dyDescent="0.7">
      <c r="A15" s="3" t="s">
        <v>14</v>
      </c>
      <c r="B15" s="5">
        <v>72.946528470000004</v>
      </c>
      <c r="C15" s="5">
        <v>71.972765480000007</v>
      </c>
      <c r="D15" s="5">
        <v>71.532926169999996</v>
      </c>
      <c r="E15" s="5">
        <v>70.797691290000003</v>
      </c>
    </row>
    <row r="16" spans="1:5" x14ac:dyDescent="0.7">
      <c r="A16" s="3" t="s">
        <v>15</v>
      </c>
      <c r="B16" s="5">
        <v>72.385082850000003</v>
      </c>
      <c r="C16" s="5">
        <v>71.264265469999998</v>
      </c>
      <c r="D16" s="5">
        <v>70.705358320000002</v>
      </c>
      <c r="E16" s="5">
        <v>69.854114199999998</v>
      </c>
    </row>
    <row r="17" spans="1:5" x14ac:dyDescent="0.7">
      <c r="A17" s="3" t="s">
        <v>16</v>
      </c>
      <c r="B17" s="5">
        <v>71.714857240000001</v>
      </c>
      <c r="C17" s="5">
        <v>70.44281196</v>
      </c>
      <c r="D17" s="5">
        <v>69.770708670000005</v>
      </c>
      <c r="E17" s="5">
        <v>68.817573899999999</v>
      </c>
    </row>
    <row r="18" spans="1:5" x14ac:dyDescent="0.7">
      <c r="A18" s="3" t="s">
        <v>17</v>
      </c>
      <c r="B18" s="5">
        <v>71.064633819999997</v>
      </c>
      <c r="C18" s="5">
        <v>69.652659779999993</v>
      </c>
      <c r="D18" s="5">
        <v>68.860360389999997</v>
      </c>
      <c r="E18" s="5">
        <v>67.810337880000006</v>
      </c>
    </row>
    <row r="19" spans="1:5" x14ac:dyDescent="0.7">
      <c r="A19" s="3" t="s">
        <v>18</v>
      </c>
      <c r="B19" s="5">
        <v>70.386755199999996</v>
      </c>
      <c r="C19" s="5">
        <v>68.839816080000006</v>
      </c>
      <c r="D19" s="5">
        <v>67.9405213</v>
      </c>
      <c r="E19" s="5">
        <v>66.800468230000007</v>
      </c>
    </row>
    <row r="20" spans="1:5" x14ac:dyDescent="0.7">
      <c r="A20" s="3" t="s">
        <v>19</v>
      </c>
      <c r="B20" s="5">
        <v>69.708812210000005</v>
      </c>
      <c r="C20" s="5">
        <v>68.034265849999997</v>
      </c>
      <c r="D20" s="5">
        <v>66.994468220000002</v>
      </c>
      <c r="E20" s="5">
        <v>65.743100299999995</v>
      </c>
    </row>
    <row r="21" spans="1:5" x14ac:dyDescent="0.7">
      <c r="A21" s="3" t="s">
        <v>20</v>
      </c>
      <c r="B21" s="5">
        <v>69.031795340000002</v>
      </c>
      <c r="C21" s="5">
        <v>67.239032249999994</v>
      </c>
      <c r="D21" s="5">
        <v>66.067219960000003</v>
      </c>
      <c r="E21" s="5">
        <v>64.689198579999996</v>
      </c>
    </row>
    <row r="22" spans="1:5" x14ac:dyDescent="0.7">
      <c r="A22" s="3" t="s">
        <v>21</v>
      </c>
      <c r="B22" s="5">
        <v>68.378372060000004</v>
      </c>
      <c r="C22" s="5">
        <v>66.480318499999996</v>
      </c>
      <c r="D22" s="5">
        <v>65.185805329999994</v>
      </c>
      <c r="E22" s="5">
        <v>63.684677659999998</v>
      </c>
    </row>
    <row r="23" spans="1:5" x14ac:dyDescent="0.7">
      <c r="A23" s="3" t="s">
        <v>22</v>
      </c>
      <c r="B23" s="5">
        <v>67.695498229999998</v>
      </c>
      <c r="C23" s="5">
        <v>65.705157409999998</v>
      </c>
      <c r="D23" s="5">
        <v>64.307363769999995</v>
      </c>
      <c r="E23" s="5">
        <v>62.680223599999998</v>
      </c>
    </row>
    <row r="24" spans="1:5" x14ac:dyDescent="0.7">
      <c r="A24" s="3" t="s">
        <v>23</v>
      </c>
      <c r="B24" s="5">
        <v>66.994817080000004</v>
      </c>
      <c r="C24" s="5">
        <v>64.934940119999993</v>
      </c>
      <c r="D24" s="5">
        <v>63.435139669999998</v>
      </c>
      <c r="E24" s="5">
        <v>61.70920718</v>
      </c>
    </row>
    <row r="25" spans="1:5" x14ac:dyDescent="0.7">
      <c r="A25" s="3" t="s">
        <v>24</v>
      </c>
      <c r="B25" s="5">
        <v>66.222159540000007</v>
      </c>
      <c r="C25" s="5">
        <v>64.13551271</v>
      </c>
      <c r="D25" s="5">
        <v>62.55073342</v>
      </c>
      <c r="E25" s="5">
        <v>60.744698790000001</v>
      </c>
    </row>
    <row r="26" spans="1:5" x14ac:dyDescent="0.7">
      <c r="A26" s="3" t="s">
        <v>25</v>
      </c>
      <c r="B26" s="5">
        <v>65.38699665</v>
      </c>
      <c r="C26" s="5">
        <v>63.278835119999997</v>
      </c>
      <c r="D26" s="5">
        <v>61.610597980000001</v>
      </c>
      <c r="E26" s="5">
        <v>59.744676660000003</v>
      </c>
    </row>
    <row r="27" spans="1:5" x14ac:dyDescent="0.7">
      <c r="A27" s="3" t="s">
        <v>26</v>
      </c>
      <c r="B27" s="5">
        <v>64.484591030000004</v>
      </c>
      <c r="C27" s="5">
        <v>62.372635099999997</v>
      </c>
      <c r="D27" s="5">
        <v>60.64806291</v>
      </c>
      <c r="E27" s="5">
        <v>58.749434010000002</v>
      </c>
    </row>
    <row r="28" spans="1:5" x14ac:dyDescent="0.7">
      <c r="A28" s="3" t="s">
        <v>27</v>
      </c>
      <c r="B28" s="5">
        <v>63.524789220000002</v>
      </c>
      <c r="C28" s="5">
        <v>61.409727340000003</v>
      </c>
      <c r="D28" s="5">
        <v>59.655005959999997</v>
      </c>
      <c r="E28" s="5">
        <v>57.761727319999999</v>
      </c>
    </row>
    <row r="29" spans="1:5" x14ac:dyDescent="0.7">
      <c r="A29" s="3" t="s">
        <v>28</v>
      </c>
      <c r="B29" s="5">
        <v>62.59925552</v>
      </c>
      <c r="C29" s="5">
        <v>60.505420039999997</v>
      </c>
      <c r="D29" s="5">
        <v>58.759468499999997</v>
      </c>
      <c r="E29" s="5">
        <v>56.844747959999999</v>
      </c>
    </row>
    <row r="30" spans="1:5" x14ac:dyDescent="0.7">
      <c r="A30" s="3" t="s">
        <v>29</v>
      </c>
      <c r="B30" s="5">
        <v>61.663691909999997</v>
      </c>
      <c r="C30" s="5">
        <v>59.370894659999998</v>
      </c>
      <c r="D30" s="5">
        <v>57.773868970000002</v>
      </c>
      <c r="E30" s="5">
        <v>55.795380950000002</v>
      </c>
    </row>
    <row r="31" spans="1:5" x14ac:dyDescent="0.7">
      <c r="A31" s="3" t="s">
        <v>30</v>
      </c>
      <c r="B31" s="5">
        <v>60.764886060000002</v>
      </c>
      <c r="C31" s="5">
        <v>58.270108540000003</v>
      </c>
      <c r="D31" s="5">
        <v>56.801688929999997</v>
      </c>
      <c r="E31" s="5">
        <v>54.794421919999998</v>
      </c>
    </row>
    <row r="32" spans="1:5" x14ac:dyDescent="0.7">
      <c r="A32" s="3" t="s">
        <v>31</v>
      </c>
      <c r="B32" s="5">
        <v>59.853893720000002</v>
      </c>
      <c r="C32" s="5">
        <v>57.184575580000001</v>
      </c>
      <c r="D32" s="5">
        <v>55.781289829999999</v>
      </c>
      <c r="E32" s="5">
        <v>53.825281490000002</v>
      </c>
    </row>
    <row r="33" spans="1:5" x14ac:dyDescent="0.7">
      <c r="A33" s="3" t="s">
        <v>32</v>
      </c>
      <c r="B33" s="5">
        <v>58.937604129999997</v>
      </c>
      <c r="C33" s="5">
        <v>56.053961690000001</v>
      </c>
      <c r="D33" s="5">
        <v>54.712792010000001</v>
      </c>
      <c r="E33" s="5">
        <v>52.802592019999999</v>
      </c>
    </row>
    <row r="34" spans="1:5" x14ac:dyDescent="0.7">
      <c r="A34" s="3" t="s">
        <v>33</v>
      </c>
      <c r="B34" s="5">
        <v>58.107954450000001</v>
      </c>
      <c r="C34" s="5">
        <v>54.958592869999997</v>
      </c>
      <c r="D34" s="5">
        <v>53.651291329999999</v>
      </c>
      <c r="E34" s="5">
        <v>51.829866729999999</v>
      </c>
    </row>
    <row r="35" spans="1:5" x14ac:dyDescent="0.7">
      <c r="A35" s="3" t="s">
        <v>34</v>
      </c>
      <c r="B35" s="5">
        <v>57.246748009999997</v>
      </c>
      <c r="C35" s="5">
        <v>53.876192420000002</v>
      </c>
      <c r="D35" s="5">
        <v>52.60247416</v>
      </c>
      <c r="E35" s="5">
        <v>50.924638719999997</v>
      </c>
    </row>
    <row r="36" spans="1:5" x14ac:dyDescent="0.7">
      <c r="A36" s="3" t="s">
        <v>35</v>
      </c>
      <c r="B36" s="5">
        <v>56.37871371</v>
      </c>
      <c r="C36" s="5">
        <v>52.791509759999997</v>
      </c>
      <c r="D36" s="5">
        <v>51.594642759999999</v>
      </c>
      <c r="E36" s="5">
        <v>50.069698819999999</v>
      </c>
    </row>
  </sheetData>
  <mergeCells count="1"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0" sqref="G10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48</v>
      </c>
    </row>
    <row r="3" spans="1:5" ht="14.25" thickBot="1" x14ac:dyDescent="0.85">
      <c r="A3" s="3" t="s">
        <v>45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9">
        <v>0</v>
      </c>
      <c r="C6" s="9">
        <v>0</v>
      </c>
      <c r="D6" s="9">
        <v>0</v>
      </c>
      <c r="E6" s="9">
        <v>0</v>
      </c>
    </row>
    <row r="7" spans="1:5" x14ac:dyDescent="0.7">
      <c r="A7" s="3" t="s">
        <v>6</v>
      </c>
      <c r="B7" s="9">
        <v>0</v>
      </c>
      <c r="C7" s="9">
        <v>0</v>
      </c>
      <c r="D7" s="9">
        <v>0</v>
      </c>
      <c r="E7" s="9">
        <v>0</v>
      </c>
    </row>
    <row r="8" spans="1:5" x14ac:dyDescent="0.7">
      <c r="A8" s="3" t="s">
        <v>7</v>
      </c>
      <c r="B8" s="9">
        <v>0</v>
      </c>
      <c r="C8" s="9">
        <v>0</v>
      </c>
      <c r="D8" s="9">
        <v>0</v>
      </c>
      <c r="E8" s="9">
        <v>0</v>
      </c>
    </row>
    <row r="9" spans="1:5" x14ac:dyDescent="0.7">
      <c r="A9" s="3" t="s">
        <v>8</v>
      </c>
      <c r="B9" s="9">
        <v>0</v>
      </c>
      <c r="C9" s="9">
        <v>0</v>
      </c>
      <c r="D9" s="9">
        <v>0</v>
      </c>
      <c r="E9" s="9">
        <v>0</v>
      </c>
    </row>
    <row r="10" spans="1:5" x14ac:dyDescent="0.7">
      <c r="A10" s="3" t="s">
        <v>9</v>
      </c>
      <c r="B10" s="9">
        <v>0</v>
      </c>
      <c r="C10" s="9">
        <v>0</v>
      </c>
      <c r="D10" s="9">
        <v>0</v>
      </c>
      <c r="E10" s="9">
        <v>0</v>
      </c>
    </row>
    <row r="11" spans="1:5" x14ac:dyDescent="0.7">
      <c r="A11" s="3" t="s">
        <v>10</v>
      </c>
      <c r="B11" s="9">
        <v>0</v>
      </c>
      <c r="C11" s="9">
        <v>0</v>
      </c>
      <c r="D11" s="9">
        <v>0</v>
      </c>
      <c r="E11" s="9">
        <v>0</v>
      </c>
    </row>
    <row r="12" spans="1:5" x14ac:dyDescent="0.7">
      <c r="A12" s="3" t="s">
        <v>11</v>
      </c>
      <c r="B12" s="9">
        <v>0</v>
      </c>
      <c r="C12" s="9">
        <v>0</v>
      </c>
      <c r="D12" s="9">
        <v>0</v>
      </c>
      <c r="E12" s="9">
        <v>0</v>
      </c>
    </row>
    <row r="13" spans="1:5" x14ac:dyDescent="0.7">
      <c r="A13" s="3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x14ac:dyDescent="0.7">
      <c r="A14" s="3" t="s">
        <v>13</v>
      </c>
      <c r="B14" s="9">
        <v>0</v>
      </c>
      <c r="C14" s="9">
        <v>0</v>
      </c>
      <c r="D14" s="9">
        <v>0</v>
      </c>
      <c r="E14" s="9">
        <v>0</v>
      </c>
    </row>
    <row r="15" spans="1:5" x14ac:dyDescent="0.7">
      <c r="A15" s="3" t="s">
        <v>14</v>
      </c>
      <c r="B15" s="9">
        <v>0</v>
      </c>
      <c r="C15" s="9">
        <v>0</v>
      </c>
      <c r="D15" s="9">
        <v>0</v>
      </c>
      <c r="E15" s="9">
        <v>0</v>
      </c>
    </row>
    <row r="16" spans="1:5" x14ac:dyDescent="0.7">
      <c r="A16" s="3" t="s">
        <v>15</v>
      </c>
      <c r="B16" s="9">
        <v>0</v>
      </c>
      <c r="C16" s="9">
        <v>0</v>
      </c>
      <c r="D16" s="9">
        <v>0</v>
      </c>
      <c r="E16" s="9">
        <v>0</v>
      </c>
    </row>
    <row r="17" spans="1:5" x14ac:dyDescent="0.7">
      <c r="A17" s="3" t="s">
        <v>16</v>
      </c>
      <c r="B17" s="9">
        <v>0</v>
      </c>
      <c r="C17" s="9">
        <v>0</v>
      </c>
      <c r="D17" s="9">
        <v>0</v>
      </c>
      <c r="E17" s="9">
        <v>0</v>
      </c>
    </row>
    <row r="18" spans="1:5" x14ac:dyDescent="0.7">
      <c r="A18" s="3" t="s">
        <v>17</v>
      </c>
      <c r="B18" s="9">
        <v>0</v>
      </c>
      <c r="C18" s="9">
        <v>0</v>
      </c>
      <c r="D18" s="9">
        <v>0</v>
      </c>
      <c r="E18" s="9">
        <v>0</v>
      </c>
    </row>
    <row r="19" spans="1:5" x14ac:dyDescent="0.7">
      <c r="A19" s="3" t="s">
        <v>18</v>
      </c>
      <c r="B19" s="9">
        <v>0</v>
      </c>
      <c r="C19" s="9">
        <v>0</v>
      </c>
      <c r="D19" s="9">
        <v>0</v>
      </c>
      <c r="E19" s="9">
        <v>0</v>
      </c>
    </row>
    <row r="20" spans="1:5" x14ac:dyDescent="0.7">
      <c r="A20" s="3" t="s">
        <v>19</v>
      </c>
      <c r="B20" s="9">
        <v>0</v>
      </c>
      <c r="C20" s="9">
        <v>0</v>
      </c>
      <c r="D20" s="9">
        <v>0</v>
      </c>
      <c r="E20" s="9">
        <v>0</v>
      </c>
    </row>
    <row r="21" spans="1:5" x14ac:dyDescent="0.7">
      <c r="A21" s="3" t="s">
        <v>20</v>
      </c>
      <c r="B21" s="9">
        <v>0</v>
      </c>
      <c r="C21" s="9">
        <v>0</v>
      </c>
      <c r="D21" s="9">
        <v>0</v>
      </c>
      <c r="E21" s="9">
        <v>0</v>
      </c>
    </row>
    <row r="22" spans="1:5" x14ac:dyDescent="0.7">
      <c r="A22" s="3" t="s">
        <v>21</v>
      </c>
      <c r="B22" s="9">
        <v>0</v>
      </c>
      <c r="C22" s="9">
        <v>0</v>
      </c>
      <c r="D22" s="9">
        <v>0</v>
      </c>
      <c r="E22" s="9">
        <v>0</v>
      </c>
    </row>
    <row r="23" spans="1:5" x14ac:dyDescent="0.7">
      <c r="A23" s="3" t="s">
        <v>22</v>
      </c>
      <c r="B23" s="9">
        <v>0</v>
      </c>
      <c r="C23" s="9">
        <v>0</v>
      </c>
      <c r="D23" s="9">
        <v>0</v>
      </c>
      <c r="E23" s="9">
        <v>0</v>
      </c>
    </row>
    <row r="24" spans="1:5" x14ac:dyDescent="0.7">
      <c r="A24" s="3" t="s">
        <v>23</v>
      </c>
      <c r="B24" s="9">
        <v>0</v>
      </c>
      <c r="C24" s="9">
        <v>0</v>
      </c>
      <c r="D24" s="9">
        <v>0</v>
      </c>
      <c r="E24" s="9">
        <v>0</v>
      </c>
    </row>
    <row r="25" spans="1:5" x14ac:dyDescent="0.7">
      <c r="A25" s="3" t="s">
        <v>24</v>
      </c>
      <c r="B25" s="9">
        <v>0</v>
      </c>
      <c r="C25" s="9">
        <v>0</v>
      </c>
      <c r="D25" s="9">
        <v>0</v>
      </c>
      <c r="E25" s="9">
        <v>0</v>
      </c>
    </row>
    <row r="26" spans="1:5" x14ac:dyDescent="0.7">
      <c r="A26" s="3" t="s">
        <v>25</v>
      </c>
      <c r="B26" s="9">
        <v>0</v>
      </c>
      <c r="C26" s="9">
        <v>0</v>
      </c>
      <c r="D26" s="9">
        <v>0</v>
      </c>
      <c r="E26" s="9">
        <v>0</v>
      </c>
    </row>
    <row r="27" spans="1:5" x14ac:dyDescent="0.7">
      <c r="A27" s="3" t="s">
        <v>26</v>
      </c>
      <c r="B27" s="9">
        <v>0</v>
      </c>
      <c r="C27" s="9">
        <v>0</v>
      </c>
      <c r="D27" s="9">
        <v>0</v>
      </c>
      <c r="E27" s="9">
        <v>0</v>
      </c>
    </row>
    <row r="28" spans="1:5" x14ac:dyDescent="0.7">
      <c r="A28" s="3" t="s">
        <v>27</v>
      </c>
      <c r="B28" s="9">
        <v>0</v>
      </c>
      <c r="C28" s="9">
        <v>0</v>
      </c>
      <c r="D28" s="9">
        <v>0</v>
      </c>
      <c r="E28" s="9">
        <v>0</v>
      </c>
    </row>
    <row r="29" spans="1:5" x14ac:dyDescent="0.7">
      <c r="A29" s="3" t="s">
        <v>28</v>
      </c>
      <c r="B29" s="9">
        <v>0</v>
      </c>
      <c r="C29" s="9">
        <v>0</v>
      </c>
      <c r="D29" s="9">
        <v>0</v>
      </c>
      <c r="E29" s="9">
        <v>0</v>
      </c>
    </row>
    <row r="30" spans="1:5" x14ac:dyDescent="0.7">
      <c r="A30" s="3" t="s">
        <v>29</v>
      </c>
      <c r="B30" s="9">
        <v>0</v>
      </c>
      <c r="C30" s="9">
        <v>0</v>
      </c>
      <c r="D30" s="9">
        <v>0</v>
      </c>
      <c r="E30" s="9">
        <v>0</v>
      </c>
    </row>
    <row r="31" spans="1:5" x14ac:dyDescent="0.7">
      <c r="A31" s="3" t="s">
        <v>30</v>
      </c>
      <c r="B31" s="9">
        <v>0</v>
      </c>
      <c r="C31" s="9">
        <v>0</v>
      </c>
      <c r="D31" s="9">
        <v>0</v>
      </c>
      <c r="E31" s="9">
        <v>0</v>
      </c>
    </row>
    <row r="32" spans="1:5" x14ac:dyDescent="0.7">
      <c r="A32" s="3" t="s">
        <v>31</v>
      </c>
      <c r="B32" s="9">
        <v>0</v>
      </c>
      <c r="C32" s="9">
        <v>0</v>
      </c>
      <c r="D32" s="9">
        <v>0</v>
      </c>
      <c r="E32" s="9">
        <v>0</v>
      </c>
    </row>
    <row r="33" spans="1:5" x14ac:dyDescent="0.7">
      <c r="A33" s="3" t="s">
        <v>32</v>
      </c>
      <c r="B33" s="9">
        <v>0</v>
      </c>
      <c r="C33" s="9">
        <v>0</v>
      </c>
      <c r="D33" s="9">
        <v>0</v>
      </c>
      <c r="E33" s="9">
        <v>0</v>
      </c>
    </row>
    <row r="34" spans="1:5" x14ac:dyDescent="0.7">
      <c r="A34" s="3" t="s">
        <v>33</v>
      </c>
      <c r="B34" s="9">
        <v>0</v>
      </c>
      <c r="C34" s="9">
        <v>0</v>
      </c>
      <c r="D34" s="9">
        <v>0</v>
      </c>
      <c r="E34" s="9">
        <v>0</v>
      </c>
    </row>
    <row r="35" spans="1:5" x14ac:dyDescent="0.7">
      <c r="A35" s="3" t="s">
        <v>34</v>
      </c>
      <c r="B35" s="9">
        <v>0</v>
      </c>
      <c r="C35" s="9">
        <v>0</v>
      </c>
      <c r="D35" s="9">
        <v>0</v>
      </c>
      <c r="E35" s="9">
        <v>0</v>
      </c>
    </row>
    <row r="36" spans="1:5" x14ac:dyDescent="0.7">
      <c r="A36" s="3" t="s">
        <v>35</v>
      </c>
      <c r="B36" s="9">
        <v>0</v>
      </c>
      <c r="C36" s="9">
        <v>0</v>
      </c>
      <c r="D36" s="9">
        <v>0</v>
      </c>
      <c r="E36" s="9">
        <v>0</v>
      </c>
    </row>
  </sheetData>
  <mergeCells count="1"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O29" sqref="O29"/>
    </sheetView>
  </sheetViews>
  <sheetFormatPr defaultRowHeight="13.5" x14ac:dyDescent="0.7"/>
  <cols>
    <col min="1" max="5" width="8.7265625" style="3"/>
    <col min="6" max="6" width="4.31640625" style="3" customWidth="1"/>
    <col min="7" max="16384" width="8.7265625" style="3"/>
  </cols>
  <sheetData>
    <row r="1" spans="1:10" x14ac:dyDescent="0.7">
      <c r="A1" s="3" t="s">
        <v>36</v>
      </c>
    </row>
    <row r="2" spans="1:10" x14ac:dyDescent="0.7">
      <c r="A2" s="3" t="s">
        <v>48</v>
      </c>
    </row>
    <row r="3" spans="1:10" ht="14.25" thickBot="1" x14ac:dyDescent="0.85">
      <c r="A3" s="3" t="s">
        <v>47</v>
      </c>
      <c r="B3" s="3" t="s">
        <v>1</v>
      </c>
      <c r="C3" s="3" t="s">
        <v>2</v>
      </c>
      <c r="D3" s="3" t="s">
        <v>3</v>
      </c>
      <c r="E3" s="3" t="s">
        <v>4</v>
      </c>
    </row>
    <row r="4" spans="1:10" ht="15" customHeight="1" x14ac:dyDescent="0.7">
      <c r="A4" s="21" t="s">
        <v>0</v>
      </c>
      <c r="B4" s="23" t="s">
        <v>50</v>
      </c>
      <c r="C4" s="24"/>
      <c r="D4" s="24"/>
      <c r="E4" s="24"/>
      <c r="F4" s="1"/>
      <c r="G4" s="25" t="s">
        <v>51</v>
      </c>
      <c r="H4" s="25"/>
      <c r="I4" s="25"/>
      <c r="J4" s="25"/>
    </row>
    <row r="5" spans="1:10" ht="14.25" thickBot="1" x14ac:dyDescent="0.85">
      <c r="A5" s="22"/>
      <c r="B5" s="2" t="s">
        <v>39</v>
      </c>
      <c r="C5" s="2" t="s">
        <v>40</v>
      </c>
      <c r="D5" s="2" t="s">
        <v>41</v>
      </c>
      <c r="E5" s="2" t="s">
        <v>42</v>
      </c>
      <c r="F5" s="2"/>
      <c r="G5" s="2" t="s">
        <v>39</v>
      </c>
      <c r="H5" s="2" t="s">
        <v>40</v>
      </c>
      <c r="I5" s="2" t="s">
        <v>41</v>
      </c>
      <c r="J5" s="2" t="s">
        <v>42</v>
      </c>
    </row>
    <row r="6" spans="1:10" x14ac:dyDescent="0.7">
      <c r="A6" s="3" t="s">
        <v>5</v>
      </c>
      <c r="B6" s="5">
        <f>'Light Truck Diesel'!B6+'Light Truck E85'!B6+'Light Truck Electricity'!B6+'Light Truck Gasoline'!B6+'Light Truck Hydrogen'!B6</f>
        <v>65.00969634761131</v>
      </c>
      <c r="C6" s="5">
        <f>'Light Truck Diesel'!C6+'Light Truck E85'!C6+'Light Truck Electricity'!C6+'Light Truck Gasoline'!C6+'Light Truck Hydrogen'!C6</f>
        <v>65.00969634761131</v>
      </c>
      <c r="D6" s="5">
        <f>'Light Truck Diesel'!D6+'Light Truck E85'!D6+'Light Truck Electricity'!D6+'Light Truck Gasoline'!D6+'Light Truck Hydrogen'!D6</f>
        <v>65.00969634761131</v>
      </c>
      <c r="E6" s="5">
        <f>'Light Truck Diesel'!E6+'Light Truck E85'!E6+'Light Truck Electricity'!E6+'Light Truck Gasoline'!E6+'Light Truck Hydrogen'!E6</f>
        <v>65.00969634761131</v>
      </c>
      <c r="G6" s="6">
        <f>B6/B6-1</f>
        <v>0</v>
      </c>
      <c r="H6" s="6">
        <f>C6/B6-1</f>
        <v>0</v>
      </c>
      <c r="I6" s="6">
        <f>D6/B6-1</f>
        <v>0</v>
      </c>
      <c r="J6" s="6">
        <f>E6/B6-1</f>
        <v>0</v>
      </c>
    </row>
    <row r="7" spans="1:10" x14ac:dyDescent="0.7">
      <c r="A7" s="3" t="s">
        <v>6</v>
      </c>
      <c r="B7" s="5">
        <f>'Light Truck Diesel'!B7+'Light Truck E85'!B7+'Light Truck Electricity'!B7+'Light Truck Gasoline'!B7+'Light Truck Hydrogen'!B7</f>
        <v>68.336382096124211</v>
      </c>
      <c r="C7" s="5">
        <f>'Light Truck Diesel'!C7+'Light Truck E85'!C7+'Light Truck Electricity'!C7+'Light Truck Gasoline'!C7+'Light Truck Hydrogen'!C7</f>
        <v>68.336382096124211</v>
      </c>
      <c r="D7" s="5">
        <f>'Light Truck Diesel'!D7+'Light Truck E85'!D7+'Light Truck Electricity'!D7+'Light Truck Gasoline'!D7+'Light Truck Hydrogen'!D7</f>
        <v>68.336382096124211</v>
      </c>
      <c r="E7" s="5">
        <f>'Light Truck Diesel'!E7+'Light Truck E85'!E7+'Light Truck Electricity'!E7+'Light Truck Gasoline'!E7+'Light Truck Hydrogen'!E7</f>
        <v>68.336382096124211</v>
      </c>
      <c r="G7" s="6">
        <f t="shared" ref="G7:G36" si="0">B7/B7-1</f>
        <v>0</v>
      </c>
      <c r="H7" s="6">
        <f t="shared" ref="H7:H36" si="1">C7/B7-1</f>
        <v>0</v>
      </c>
      <c r="I7" s="6">
        <f t="shared" ref="I7:I36" si="2">D7/B7-1</f>
        <v>0</v>
      </c>
      <c r="J7" s="6">
        <f t="shared" ref="J7:J36" si="3">E7/B7-1</f>
        <v>0</v>
      </c>
    </row>
    <row r="8" spans="1:10" x14ac:dyDescent="0.7">
      <c r="A8" s="3" t="s">
        <v>7</v>
      </c>
      <c r="B8" s="5">
        <f>'Light Truck Diesel'!B8+'Light Truck E85'!B8+'Light Truck Electricity'!B8+'Light Truck Gasoline'!B8+'Light Truck Hydrogen'!B8</f>
        <v>71.603604470295295</v>
      </c>
      <c r="C8" s="5">
        <f>'Light Truck Diesel'!C8+'Light Truck E85'!C8+'Light Truck Electricity'!C8+'Light Truck Gasoline'!C8+'Light Truck Hydrogen'!C8</f>
        <v>71.603604470295295</v>
      </c>
      <c r="D8" s="5">
        <f>'Light Truck Diesel'!D8+'Light Truck E85'!D8+'Light Truck Electricity'!D8+'Light Truck Gasoline'!D8+'Light Truck Hydrogen'!D8</f>
        <v>71.603604470295295</v>
      </c>
      <c r="E8" s="5">
        <f>'Light Truck Diesel'!E8+'Light Truck E85'!E8+'Light Truck Electricity'!E8+'Light Truck Gasoline'!E8+'Light Truck Hydrogen'!E8</f>
        <v>71.603604470295295</v>
      </c>
      <c r="G8" s="6">
        <f t="shared" si="0"/>
        <v>0</v>
      </c>
      <c r="H8" s="6">
        <f t="shared" si="1"/>
        <v>0</v>
      </c>
      <c r="I8" s="6">
        <f t="shared" si="2"/>
        <v>0</v>
      </c>
      <c r="J8" s="6">
        <f t="shared" si="3"/>
        <v>0</v>
      </c>
    </row>
    <row r="9" spans="1:10" x14ac:dyDescent="0.7">
      <c r="A9" s="3" t="s">
        <v>8</v>
      </c>
      <c r="B9" s="5">
        <f>'Light Truck Diesel'!B9+'Light Truck E85'!B9+'Light Truck Electricity'!B9+'Light Truck Gasoline'!B9+'Light Truck Hydrogen'!B9</f>
        <v>73.734275029011997</v>
      </c>
      <c r="C9" s="5">
        <f>'Light Truck Diesel'!C9+'Light Truck E85'!C9+'Light Truck Electricity'!C9+'Light Truck Gasoline'!C9+'Light Truck Hydrogen'!C9</f>
        <v>73.712412614764006</v>
      </c>
      <c r="D9" s="5">
        <f>'Light Truck Diesel'!D9+'Light Truck E85'!D9+'Light Truck Electricity'!D9+'Light Truck Gasoline'!D9+'Light Truck Hydrogen'!D9</f>
        <v>73.712063280764994</v>
      </c>
      <c r="E9" s="5">
        <f>'Light Truck Diesel'!E9+'Light Truck E85'!E9+'Light Truck Electricity'!E9+'Light Truck Gasoline'!E9+'Light Truck Hydrogen'!E9</f>
        <v>73.701546970583493</v>
      </c>
      <c r="G9" s="6">
        <f t="shared" si="0"/>
        <v>0</v>
      </c>
      <c r="H9" s="6">
        <f t="shared" si="1"/>
        <v>-2.9650273552417339E-4</v>
      </c>
      <c r="I9" s="6">
        <f t="shared" si="2"/>
        <v>-3.0124047789525932E-4</v>
      </c>
      <c r="J9" s="6">
        <f t="shared" si="3"/>
        <v>-4.43864924631443E-4</v>
      </c>
    </row>
    <row r="10" spans="1:10" x14ac:dyDescent="0.7">
      <c r="A10" s="3" t="s">
        <v>9</v>
      </c>
      <c r="B10" s="5">
        <f>'Light Truck Diesel'!B10+'Light Truck E85'!B10+'Light Truck Electricity'!B10+'Light Truck Gasoline'!B10+'Light Truck Hydrogen'!B10</f>
        <v>74.1577488830264</v>
      </c>
      <c r="C10" s="5">
        <f>'Light Truck Diesel'!C10+'Light Truck E85'!C10+'Light Truck Electricity'!C10+'Light Truck Gasoline'!C10+'Light Truck Hydrogen'!C10</f>
        <v>73.983325036028887</v>
      </c>
      <c r="D10" s="5">
        <f>'Light Truck Diesel'!D10+'Light Truck E85'!D10+'Light Truck Electricity'!D10+'Light Truck Gasoline'!D10+'Light Truck Hydrogen'!D10</f>
        <v>73.998506612327901</v>
      </c>
      <c r="E10" s="5">
        <f>'Light Truck Diesel'!E10+'Light Truck E85'!E10+'Light Truck Electricity'!E10+'Light Truck Gasoline'!E10+'Light Truck Hydrogen'!E10</f>
        <v>73.91047016000789</v>
      </c>
      <c r="G10" s="6">
        <f t="shared" si="0"/>
        <v>0</v>
      </c>
      <c r="H10" s="6">
        <f t="shared" si="1"/>
        <v>-2.3520650184870595E-3</v>
      </c>
      <c r="I10" s="6">
        <f t="shared" si="2"/>
        <v>-2.1473449922230214E-3</v>
      </c>
      <c r="J10" s="6">
        <f t="shared" si="3"/>
        <v>-3.3344960808958657E-3</v>
      </c>
    </row>
    <row r="11" spans="1:10" x14ac:dyDescent="0.7">
      <c r="A11" s="3" t="s">
        <v>10</v>
      </c>
      <c r="B11" s="5">
        <f>'Light Truck Diesel'!B11+'Light Truck E85'!B11+'Light Truck Electricity'!B11+'Light Truck Gasoline'!B11+'Light Truck Hydrogen'!B11</f>
        <v>74.468441590665293</v>
      </c>
      <c r="C11" s="5">
        <f>'Light Truck Diesel'!C11+'Light Truck E85'!C11+'Light Truck Electricity'!C11+'Light Truck Gasoline'!C11+'Light Truck Hydrogen'!C11</f>
        <v>74.149856718708094</v>
      </c>
      <c r="D11" s="5">
        <f>'Light Truck Diesel'!D11+'Light Truck E85'!D11+'Light Truck Electricity'!D11+'Light Truck Gasoline'!D11+'Light Truck Hydrogen'!D11</f>
        <v>74.141586425169393</v>
      </c>
      <c r="E11" s="5">
        <f>'Light Truck Diesel'!E11+'Light Truck E85'!E11+'Light Truck Electricity'!E11+'Light Truck Gasoline'!E11+'Light Truck Hydrogen'!E11</f>
        <v>73.951590742023299</v>
      </c>
      <c r="G11" s="6">
        <f t="shared" si="0"/>
        <v>0</v>
      </c>
      <c r="H11" s="6">
        <f t="shared" si="1"/>
        <v>-4.2781192294634174E-3</v>
      </c>
      <c r="I11" s="6">
        <f t="shared" si="2"/>
        <v>-4.3891769253416868E-3</v>
      </c>
      <c r="J11" s="6">
        <f t="shared" si="3"/>
        <v>-6.9405353140461479E-3</v>
      </c>
    </row>
    <row r="12" spans="1:10" x14ac:dyDescent="0.7">
      <c r="A12" s="3" t="s">
        <v>11</v>
      </c>
      <c r="B12" s="5">
        <f>'Light Truck Diesel'!B12+'Light Truck E85'!B12+'Light Truck Electricity'!B12+'Light Truck Gasoline'!B12+'Light Truck Hydrogen'!B12</f>
        <v>74.575261414876195</v>
      </c>
      <c r="C12" s="5">
        <f>'Light Truck Diesel'!C12+'Light Truck E85'!C12+'Light Truck Electricity'!C12+'Light Truck Gasoline'!C12+'Light Truck Hydrogen'!C12</f>
        <v>74.1007447611141</v>
      </c>
      <c r="D12" s="5">
        <f>'Light Truck Diesel'!D12+'Light Truck E85'!D12+'Light Truck Electricity'!D12+'Light Truck Gasoline'!D12+'Light Truck Hydrogen'!D12</f>
        <v>74.010669210557595</v>
      </c>
      <c r="E12" s="5">
        <f>'Light Truck Diesel'!E12+'Light Truck E85'!E12+'Light Truck Electricity'!E12+'Light Truck Gasoline'!E12+'Light Truck Hydrogen'!E12</f>
        <v>73.718638419864803</v>
      </c>
      <c r="G12" s="6">
        <f t="shared" si="0"/>
        <v>0</v>
      </c>
      <c r="H12" s="6">
        <f t="shared" si="1"/>
        <v>-6.3629231029076472E-3</v>
      </c>
      <c r="I12" s="6">
        <f t="shared" si="2"/>
        <v>-7.5707707034061711E-3</v>
      </c>
      <c r="J12" s="6">
        <f t="shared" si="3"/>
        <v>-1.1486691146087136E-2</v>
      </c>
    </row>
    <row r="13" spans="1:10" x14ac:dyDescent="0.7">
      <c r="A13" s="3" t="s">
        <v>12</v>
      </c>
      <c r="B13" s="5">
        <f>'Light Truck Diesel'!B13+'Light Truck E85'!B13+'Light Truck Electricity'!B13+'Light Truck Gasoline'!B13+'Light Truck Hydrogen'!B13</f>
        <v>74.556470281630808</v>
      </c>
      <c r="C13" s="5">
        <f>'Light Truck Diesel'!C13+'Light Truck E85'!C13+'Light Truck Electricity'!C13+'Light Truck Gasoline'!C13+'Light Truck Hydrogen'!C13</f>
        <v>73.928160203847895</v>
      </c>
      <c r="D13" s="5">
        <f>'Light Truck Diesel'!D13+'Light Truck E85'!D13+'Light Truck Electricity'!D13+'Light Truck Gasoline'!D13+'Light Truck Hydrogen'!D13</f>
        <v>73.761168270252895</v>
      </c>
      <c r="E13" s="5">
        <f>'Light Truck Diesel'!E13+'Light Truck E85'!E13+'Light Truck Electricity'!E13+'Light Truck Gasoline'!E13+'Light Truck Hydrogen'!E13</f>
        <v>73.37874278040799</v>
      </c>
      <c r="G13" s="6">
        <f t="shared" si="0"/>
        <v>0</v>
      </c>
      <c r="H13" s="6">
        <f t="shared" si="1"/>
        <v>-8.4273045036805661E-3</v>
      </c>
      <c r="I13" s="6">
        <f t="shared" si="2"/>
        <v>-1.0667109217667226E-2</v>
      </c>
      <c r="J13" s="6">
        <f t="shared" si="3"/>
        <v>-1.5796449278970059E-2</v>
      </c>
    </row>
    <row r="14" spans="1:10" x14ac:dyDescent="0.7">
      <c r="A14" s="3" t="s">
        <v>13</v>
      </c>
      <c r="B14" s="5">
        <f>'Light Truck Diesel'!B14+'Light Truck E85'!B14+'Light Truck Electricity'!B14+'Light Truck Gasoline'!B14+'Light Truck Hydrogen'!B14</f>
        <v>74.392189009251894</v>
      </c>
      <c r="C14" s="5">
        <f>'Light Truck Diesel'!C14+'Light Truck E85'!C14+'Light Truck Electricity'!C14+'Light Truck Gasoline'!C14+'Light Truck Hydrogen'!C14</f>
        <v>73.612177839954199</v>
      </c>
      <c r="D14" s="5">
        <f>'Light Truck Diesel'!D14+'Light Truck E85'!D14+'Light Truck Electricity'!D14+'Light Truck Gasoline'!D14+'Light Truck Hydrogen'!D14</f>
        <v>73.378471836923296</v>
      </c>
      <c r="E14" s="5">
        <f>'Light Truck Diesel'!E14+'Light Truck E85'!E14+'Light Truck Electricity'!E14+'Light Truck Gasoline'!E14+'Light Truck Hydrogen'!E14</f>
        <v>72.9155149246223</v>
      </c>
      <c r="G14" s="6">
        <f t="shared" si="0"/>
        <v>0</v>
      </c>
      <c r="H14" s="6">
        <f t="shared" si="1"/>
        <v>-1.0485121888276328E-2</v>
      </c>
      <c r="I14" s="6">
        <f t="shared" si="2"/>
        <v>-1.3626661425469311E-2</v>
      </c>
      <c r="J14" s="6">
        <f t="shared" si="3"/>
        <v>-1.9849853920092975E-2</v>
      </c>
    </row>
    <row r="15" spans="1:10" x14ac:dyDescent="0.7">
      <c r="A15" s="3" t="s">
        <v>14</v>
      </c>
      <c r="B15" s="5">
        <f>'Light Truck Diesel'!B15+'Light Truck E85'!B15+'Light Truck Electricity'!B15+'Light Truck Gasoline'!B15+'Light Truck Hydrogen'!B15</f>
        <v>74.011990824856099</v>
      </c>
      <c r="C15" s="5">
        <f>'Light Truck Diesel'!C15+'Light Truck E85'!C15+'Light Truck Electricity'!C15+'Light Truck Gasoline'!C15+'Light Truck Hydrogen'!C15</f>
        <v>73.1197519417004</v>
      </c>
      <c r="D15" s="5">
        <f>'Light Truck Diesel'!D15+'Light Truck E85'!D15+'Light Truck Electricity'!D15+'Light Truck Gasoline'!D15+'Light Truck Hydrogen'!D15</f>
        <v>72.815606627312292</v>
      </c>
      <c r="E15" s="5">
        <f>'Light Truck Diesel'!E15+'Light Truck E85'!E15+'Light Truck Electricity'!E15+'Light Truck Gasoline'!E15+'Light Truck Hydrogen'!E15</f>
        <v>72.282942845224298</v>
      </c>
      <c r="G15" s="6">
        <f t="shared" si="0"/>
        <v>0</v>
      </c>
      <c r="H15" s="6">
        <f t="shared" si="1"/>
        <v>-1.2055328781347296E-2</v>
      </c>
      <c r="I15" s="6">
        <f t="shared" si="2"/>
        <v>-1.6164734716769935E-2</v>
      </c>
      <c r="J15" s="6">
        <f t="shared" si="3"/>
        <v>-2.3361727746568306E-2</v>
      </c>
    </row>
    <row r="16" spans="1:10" x14ac:dyDescent="0.7">
      <c r="A16" s="3" t="s">
        <v>15</v>
      </c>
      <c r="B16" s="5">
        <f>'Light Truck Diesel'!B16+'Light Truck E85'!B16+'Light Truck Electricity'!B16+'Light Truck Gasoline'!B16+'Light Truck Hydrogen'!B16</f>
        <v>73.432890121501003</v>
      </c>
      <c r="C16" s="5">
        <f>'Light Truck Diesel'!C16+'Light Truck E85'!C16+'Light Truck Electricity'!C16+'Light Truck Gasoline'!C16+'Light Truck Hydrogen'!C16</f>
        <v>72.419065083935891</v>
      </c>
      <c r="D16" s="5">
        <f>'Light Truck Diesel'!D16+'Light Truck E85'!D16+'Light Truck Electricity'!D16+'Light Truck Gasoline'!D16+'Light Truck Hydrogen'!D16</f>
        <v>72.026059068671202</v>
      </c>
      <c r="E16" s="5">
        <f>'Light Truck Diesel'!E16+'Light Truck E85'!E16+'Light Truck Electricity'!E16+'Light Truck Gasoline'!E16+'Light Truck Hydrogen'!E16</f>
        <v>71.415769434923902</v>
      </c>
      <c r="G16" s="6">
        <f t="shared" si="0"/>
        <v>0</v>
      </c>
      <c r="H16" s="6">
        <f t="shared" si="1"/>
        <v>-1.3806143757758349E-2</v>
      </c>
      <c r="I16" s="6">
        <f t="shared" si="2"/>
        <v>-1.9158050983722363E-2</v>
      </c>
      <c r="J16" s="6">
        <f t="shared" si="3"/>
        <v>-2.7468899606696739E-2</v>
      </c>
    </row>
    <row r="17" spans="1:10" x14ac:dyDescent="0.7">
      <c r="A17" s="3" t="s">
        <v>16</v>
      </c>
      <c r="B17" s="5">
        <f>'Light Truck Diesel'!B17+'Light Truck E85'!B17+'Light Truck Electricity'!B17+'Light Truck Gasoline'!B17+'Light Truck Hydrogen'!B17</f>
        <v>72.741619040911004</v>
      </c>
      <c r="C17" s="5">
        <f>'Light Truck Diesel'!C17+'Light Truck E85'!C17+'Light Truck Electricity'!C17+'Light Truck Gasoline'!C17+'Light Truck Hydrogen'!C17</f>
        <v>71.601580423119401</v>
      </c>
      <c r="D17" s="5">
        <f>'Light Truck Diesel'!D17+'Light Truck E85'!D17+'Light Truck Electricity'!D17+'Light Truck Gasoline'!D17+'Light Truck Hydrogen'!D17</f>
        <v>71.125280545231604</v>
      </c>
      <c r="E17" s="5">
        <f>'Light Truck Diesel'!E17+'Light Truck E85'!E17+'Light Truck Electricity'!E17+'Light Truck Gasoline'!E17+'Light Truck Hydrogen'!E17</f>
        <v>70.446145182773193</v>
      </c>
      <c r="G17" s="6">
        <f t="shared" si="0"/>
        <v>0</v>
      </c>
      <c r="H17" s="6">
        <f t="shared" si="1"/>
        <v>-1.5672439420827633E-2</v>
      </c>
      <c r="I17" s="6">
        <f t="shared" si="2"/>
        <v>-2.2220271104638867E-2</v>
      </c>
      <c r="J17" s="6">
        <f t="shared" si="3"/>
        <v>-3.1556540648989384E-2</v>
      </c>
    </row>
    <row r="18" spans="1:10" x14ac:dyDescent="0.7">
      <c r="A18" s="3" t="s">
        <v>17</v>
      </c>
      <c r="B18" s="5">
        <f>'Light Truck Diesel'!B18+'Light Truck E85'!B18+'Light Truck Electricity'!B18+'Light Truck Gasoline'!B18+'Light Truck Hydrogen'!B18</f>
        <v>72.074343173969694</v>
      </c>
      <c r="C18" s="5">
        <f>'Light Truck Diesel'!C18+'Light Truck E85'!C18+'Light Truck Electricity'!C18+'Light Truck Gasoline'!C18+'Light Truck Hydrogen'!C18</f>
        <v>70.817653003576297</v>
      </c>
      <c r="D18" s="5">
        <f>'Light Truck Diesel'!D18+'Light Truck E85'!D18+'Light Truck Electricity'!D18+'Light Truck Gasoline'!D18+'Light Truck Hydrogen'!D18</f>
        <v>70.2525327906542</v>
      </c>
      <c r="E18" s="5">
        <f>'Light Truck Diesel'!E18+'Light Truck E85'!E18+'Light Truck Electricity'!E18+'Light Truck Gasoline'!E18+'Light Truck Hydrogen'!E18</f>
        <v>69.507057893869202</v>
      </c>
      <c r="G18" s="6">
        <f t="shared" si="0"/>
        <v>0</v>
      </c>
      <c r="H18" s="6">
        <f t="shared" si="1"/>
        <v>-1.7436026678176675E-2</v>
      </c>
      <c r="I18" s="6">
        <f t="shared" si="2"/>
        <v>-2.5276822556926981E-2</v>
      </c>
      <c r="J18" s="6">
        <f t="shared" si="3"/>
        <v>-3.5619960821615781E-2</v>
      </c>
    </row>
    <row r="19" spans="1:10" x14ac:dyDescent="0.7">
      <c r="A19" s="3" t="s">
        <v>18</v>
      </c>
      <c r="B19" s="5">
        <f>'Light Truck Diesel'!B19+'Light Truck E85'!B19+'Light Truck Electricity'!B19+'Light Truck Gasoline'!B19+'Light Truck Hydrogen'!B19</f>
        <v>71.379433440868596</v>
      </c>
      <c r="C19" s="5">
        <f>'Light Truck Diesel'!C19+'Light Truck E85'!C19+'Light Truck Electricity'!C19+'Light Truck Gasoline'!C19+'Light Truck Hydrogen'!C19</f>
        <v>70.010299101898312</v>
      </c>
      <c r="D19" s="5">
        <f>'Light Truck Diesel'!D19+'Light Truck E85'!D19+'Light Truck Electricity'!D19+'Light Truck Gasoline'!D19+'Light Truck Hydrogen'!D19</f>
        <v>69.365095348336695</v>
      </c>
      <c r="E19" s="5">
        <f>'Light Truck Diesel'!E19+'Light Truck E85'!E19+'Light Truck Electricity'!E19+'Light Truck Gasoline'!E19+'Light Truck Hydrogen'!E19</f>
        <v>68.559468597392808</v>
      </c>
      <c r="G19" s="6">
        <f t="shared" si="0"/>
        <v>0</v>
      </c>
      <c r="H19" s="6">
        <f t="shared" si="1"/>
        <v>-1.9181076018269128E-2</v>
      </c>
      <c r="I19" s="6">
        <f t="shared" si="2"/>
        <v>-2.822014683263907E-2</v>
      </c>
      <c r="J19" s="6">
        <f t="shared" si="3"/>
        <v>-3.9506685715176904E-2</v>
      </c>
    </row>
    <row r="20" spans="1:10" x14ac:dyDescent="0.7">
      <c r="A20" s="3" t="s">
        <v>19</v>
      </c>
      <c r="B20" s="5">
        <f>'Light Truck Diesel'!B20+'Light Truck E85'!B20+'Light Truck Electricity'!B20+'Light Truck Gasoline'!B20+'Light Truck Hydrogen'!B20</f>
        <v>70.687455304732111</v>
      </c>
      <c r="C20" s="5">
        <f>'Light Truck Diesel'!C20+'Light Truck E85'!C20+'Light Truck Electricity'!C20+'Light Truck Gasoline'!C20+'Light Truck Hydrogen'!C20</f>
        <v>69.195711819979692</v>
      </c>
      <c r="D20" s="5">
        <f>'Light Truck Diesel'!D20+'Light Truck E85'!D20+'Light Truck Electricity'!D20+'Light Truck Gasoline'!D20+'Light Truck Hydrogen'!D20</f>
        <v>68.4443010082623</v>
      </c>
      <c r="E20" s="5">
        <f>'Light Truck Diesel'!E20+'Light Truck E85'!E20+'Light Truck Electricity'!E20+'Light Truck Gasoline'!E20+'Light Truck Hydrogen'!E20</f>
        <v>67.560719090498793</v>
      </c>
      <c r="G20" s="6">
        <f t="shared" si="0"/>
        <v>0</v>
      </c>
      <c r="H20" s="6">
        <f t="shared" si="1"/>
        <v>-2.1103369449664622E-2</v>
      </c>
      <c r="I20" s="6">
        <f t="shared" si="2"/>
        <v>-3.1733414179356489E-2</v>
      </c>
      <c r="J20" s="6">
        <f t="shared" si="3"/>
        <v>-4.4233254694967084E-2</v>
      </c>
    </row>
    <row r="21" spans="1:10" x14ac:dyDescent="0.7">
      <c r="A21" s="3" t="s">
        <v>20</v>
      </c>
      <c r="B21" s="5">
        <f>'Light Truck Diesel'!B21+'Light Truck E85'!B21+'Light Truck Electricity'!B21+'Light Truck Gasoline'!B21+'Light Truck Hydrogen'!B21</f>
        <v>69.996616396034597</v>
      </c>
      <c r="C21" s="5">
        <f>'Light Truck Diesel'!C21+'Light Truck E85'!C21+'Light Truck Electricity'!C21+'Light Truck Gasoline'!C21+'Light Truck Hydrogen'!C21</f>
        <v>68.391471453293093</v>
      </c>
      <c r="D21" s="5">
        <f>'Light Truck Diesel'!D21+'Light Truck E85'!D21+'Light Truck Electricity'!D21+'Light Truck Gasoline'!D21+'Light Truck Hydrogen'!D21</f>
        <v>67.5404981407045</v>
      </c>
      <c r="E21" s="5">
        <f>'Light Truck Diesel'!E21+'Light Truck E85'!E21+'Light Truck Electricity'!E21+'Light Truck Gasoline'!E21+'Light Truck Hydrogen'!E21</f>
        <v>66.566764565949498</v>
      </c>
      <c r="G21" s="6">
        <f t="shared" si="0"/>
        <v>0</v>
      </c>
      <c r="H21" s="6">
        <f>C21/B21-1</f>
        <v>-2.2931750495763015E-2</v>
      </c>
      <c r="I21" s="6">
        <f>D21/B21-1</f>
        <v>-3.5089099756388187E-2</v>
      </c>
      <c r="J21" s="6">
        <f t="shared" si="3"/>
        <v>-4.9000251821878171E-2</v>
      </c>
    </row>
    <row r="22" spans="1:10" x14ac:dyDescent="0.7">
      <c r="A22" s="3" t="s">
        <v>21</v>
      </c>
      <c r="B22" s="5">
        <f>'Light Truck Diesel'!B22+'Light Truck E85'!B22+'Light Truck Electricity'!B22+'Light Truck Gasoline'!B22+'Light Truck Hydrogen'!B22</f>
        <v>69.336089721724804</v>
      </c>
      <c r="C22" s="5">
        <f>'Light Truck Diesel'!C22+'Light Truck E85'!C22+'Light Truck Electricity'!C22+'Light Truck Gasoline'!C22+'Light Truck Hydrogen'!C22</f>
        <v>67.624023906333392</v>
      </c>
      <c r="D22" s="5">
        <f>'Light Truck Diesel'!D22+'Light Truck E85'!D22+'Light Truck Electricity'!D22+'Light Truck Gasoline'!D22+'Light Truck Hydrogen'!D22</f>
        <v>66.680632699657494</v>
      </c>
      <c r="E22" s="5">
        <f>'Light Truck Diesel'!E22+'Light Truck E85'!E22+'Light Truck Electricity'!E22+'Light Truck Gasoline'!E22+'Light Truck Hydrogen'!E22</f>
        <v>65.619028983507704</v>
      </c>
      <c r="G22" s="6">
        <f t="shared" si="0"/>
        <v>0</v>
      </c>
      <c r="H22" s="6">
        <f t="shared" si="1"/>
        <v>-2.4692275296496535E-2</v>
      </c>
      <c r="I22" s="6">
        <f t="shared" si="2"/>
        <v>-3.8298338321713699E-2</v>
      </c>
      <c r="J22" s="6">
        <f t="shared" si="3"/>
        <v>-5.3609321684208733E-2</v>
      </c>
    </row>
    <row r="23" spans="1:10" x14ac:dyDescent="0.7">
      <c r="A23" s="3" t="s">
        <v>22</v>
      </c>
      <c r="B23" s="5">
        <f>'Light Truck Diesel'!B23+'Light Truck E85'!B23+'Light Truck Electricity'!B23+'Light Truck Gasoline'!B23+'Light Truck Hydrogen'!B23</f>
        <v>68.6499228675751</v>
      </c>
      <c r="C23" s="5">
        <f>'Light Truck Diesel'!C23+'Light Truck E85'!C23+'Light Truck Electricity'!C23+'Light Truck Gasoline'!C23+'Light Truck Hydrogen'!C23</f>
        <v>66.843290048900499</v>
      </c>
      <c r="D23" s="5">
        <f>'Light Truck Diesel'!D23+'Light Truck E85'!D23+'Light Truck Electricity'!D23+'Light Truck Gasoline'!D23+'Light Truck Hydrogen'!D23</f>
        <v>65.822328171230595</v>
      </c>
      <c r="E23" s="5">
        <f>'Light Truck Diesel'!E23+'Light Truck E85'!E23+'Light Truck Electricity'!E23+'Light Truck Gasoline'!E23+'Light Truck Hydrogen'!E23</f>
        <v>64.6704092746794</v>
      </c>
      <c r="G23" s="6">
        <f t="shared" si="0"/>
        <v>0</v>
      </c>
      <c r="H23" s="6">
        <f t="shared" si="1"/>
        <v>-2.631660376603151E-2</v>
      </c>
      <c r="I23" s="6">
        <f t="shared" si="2"/>
        <v>-4.1188607040373526E-2</v>
      </c>
      <c r="J23" s="6">
        <f t="shared" si="3"/>
        <v>-5.7968216520390525E-2</v>
      </c>
    </row>
    <row r="24" spans="1:10" x14ac:dyDescent="0.7">
      <c r="A24" s="3" t="s">
        <v>23</v>
      </c>
      <c r="B24" s="5">
        <f>'Light Truck Diesel'!B24+'Light Truck E85'!B24+'Light Truck Electricity'!B24+'Light Truck Gasoline'!B24+'Light Truck Hydrogen'!B24</f>
        <v>67.9558059912559</v>
      </c>
      <c r="C24" s="5">
        <f>'Light Truck Diesel'!C24+'Light Truck E85'!C24+'Light Truck Electricity'!C24+'Light Truck Gasoline'!C24+'Light Truck Hydrogen'!C24</f>
        <v>66.076899009330688</v>
      </c>
      <c r="D24" s="5">
        <f>'Light Truck Diesel'!D24+'Light Truck E85'!D24+'Light Truck Electricity'!D24+'Light Truck Gasoline'!D24+'Light Truck Hydrogen'!D24</f>
        <v>64.976372370809599</v>
      </c>
      <c r="E24" s="5">
        <f>'Light Truck Diesel'!E24+'Light Truck E85'!E24+'Light Truck Electricity'!E24+'Light Truck Gasoline'!E24+'Light Truck Hydrogen'!E24</f>
        <v>63.759585770861001</v>
      </c>
      <c r="G24" s="6">
        <f t="shared" si="0"/>
        <v>0</v>
      </c>
      <c r="H24" s="6">
        <f t="shared" si="1"/>
        <v>-2.764895441262194E-2</v>
      </c>
      <c r="I24" s="6">
        <f t="shared" si="2"/>
        <v>-4.3843694839403091E-2</v>
      </c>
      <c r="J24" s="6">
        <f t="shared" si="3"/>
        <v>-6.1749252461737236E-2</v>
      </c>
    </row>
    <row r="25" spans="1:10" x14ac:dyDescent="0.7">
      <c r="A25" s="3" t="s">
        <v>24</v>
      </c>
      <c r="B25" s="5">
        <f>'Light Truck Diesel'!B25+'Light Truck E85'!B25+'Light Truck Electricity'!B25+'Light Truck Gasoline'!B25+'Light Truck Hydrogen'!B25</f>
        <v>67.214551056247402</v>
      </c>
      <c r="C25" s="5">
        <f>'Light Truck Diesel'!C25+'Light Truck E85'!C25+'Light Truck Electricity'!C25+'Light Truck Gasoline'!C25+'Light Truck Hydrogen'!C25</f>
        <v>65.293815433173506</v>
      </c>
      <c r="D25" s="5">
        <f>'Light Truck Diesel'!D25+'Light Truck E85'!D25+'Light Truck Electricity'!D25+'Light Truck Gasoline'!D25+'Light Truck Hydrogen'!D25</f>
        <v>64.125749527849294</v>
      </c>
      <c r="E25" s="5">
        <f>'Light Truck Diesel'!E25+'Light Truck E85'!E25+'Light Truck Electricity'!E25+'Light Truck Gasoline'!E25+'Light Truck Hydrogen'!E25</f>
        <v>62.854224762204204</v>
      </c>
      <c r="G25" s="6">
        <f t="shared" si="0"/>
        <v>0</v>
      </c>
      <c r="H25" s="6">
        <f t="shared" si="1"/>
        <v>-2.857618763928893E-2</v>
      </c>
      <c r="I25" s="6">
        <f t="shared" si="2"/>
        <v>-4.5954357796919476E-2</v>
      </c>
      <c r="J25" s="6">
        <f t="shared" si="3"/>
        <v>-6.487176103273129E-2</v>
      </c>
    </row>
    <row r="26" spans="1:10" x14ac:dyDescent="0.7">
      <c r="A26" s="3" t="s">
        <v>25</v>
      </c>
      <c r="B26" s="5">
        <f>'Light Truck Diesel'!B26+'Light Truck E85'!B26+'Light Truck Electricity'!B26+'Light Truck Gasoline'!B26+'Light Truck Hydrogen'!B26</f>
        <v>66.439825537573995</v>
      </c>
      <c r="C26" s="5">
        <f>'Light Truck Diesel'!C26+'Light Truck E85'!C26+'Light Truck Electricity'!C26+'Light Truck Gasoline'!C26+'Light Truck Hydrogen'!C26</f>
        <v>64.490799721315</v>
      </c>
      <c r="D26" s="5">
        <f>'Light Truck Diesel'!D26+'Light Truck E85'!D26+'Light Truck Electricity'!D26+'Light Truck Gasoline'!D26+'Light Truck Hydrogen'!D26</f>
        <v>63.2563986332638</v>
      </c>
      <c r="E26" s="5">
        <f>'Light Truck Diesel'!E26+'Light Truck E85'!E26+'Light Truck Electricity'!E26+'Light Truck Gasoline'!E26+'Light Truck Hydrogen'!E26</f>
        <v>61.942982323255706</v>
      </c>
      <c r="G26" s="6">
        <f t="shared" si="0"/>
        <v>0</v>
      </c>
      <c r="H26" s="6">
        <f t="shared" si="1"/>
        <v>-2.9335203704843438E-2</v>
      </c>
      <c r="I26" s="6">
        <f t="shared" si="2"/>
        <v>-4.7914438043035745E-2</v>
      </c>
      <c r="J26" s="6">
        <f t="shared" si="3"/>
        <v>-6.7682947357758705E-2</v>
      </c>
    </row>
    <row r="27" spans="1:10" x14ac:dyDescent="0.7">
      <c r="A27" s="3" t="s">
        <v>26</v>
      </c>
      <c r="B27" s="5">
        <f>'Light Truck Diesel'!B27+'Light Truck E85'!B27+'Light Truck Electricity'!B27+'Light Truck Gasoline'!B27+'Light Truck Hydrogen'!B27</f>
        <v>65.61056351143236</v>
      </c>
      <c r="C27" s="5">
        <f>'Light Truck Diesel'!C27+'Light Truck E85'!C27+'Light Truck Electricity'!C27+'Light Truck Gasoline'!C27+'Light Truck Hydrogen'!C27</f>
        <v>63.650137437771555</v>
      </c>
      <c r="D27" s="5">
        <f>'Light Truck Diesel'!D27+'Light Truck E85'!D27+'Light Truck Electricity'!D27+'Light Truck Gasoline'!D27+'Light Truck Hydrogen'!D27</f>
        <v>62.369607601262857</v>
      </c>
      <c r="E27" s="5">
        <f>'Light Truck Diesel'!E27+'Light Truck E85'!E27+'Light Truck Electricity'!E27+'Light Truck Gasoline'!E27+'Light Truck Hydrogen'!E27</f>
        <v>61.033668902992261</v>
      </c>
      <c r="G27" s="6">
        <f t="shared" si="0"/>
        <v>0</v>
      </c>
      <c r="H27" s="6">
        <f t="shared" si="1"/>
        <v>-2.9879732298278561E-2</v>
      </c>
      <c r="I27" s="6">
        <f t="shared" si="2"/>
        <v>-4.9396861369812473E-2</v>
      </c>
      <c r="J27" s="6">
        <f t="shared" si="3"/>
        <v>-6.9758501733377054E-2</v>
      </c>
    </row>
    <row r="28" spans="1:10" x14ac:dyDescent="0.7">
      <c r="A28" s="3" t="s">
        <v>27</v>
      </c>
      <c r="B28" s="5">
        <f>'Light Truck Diesel'!B28+'Light Truck E85'!B28+'Light Truck Electricity'!B28+'Light Truck Gasoline'!B28+'Light Truck Hydrogen'!B28</f>
        <v>64.736209382030822</v>
      </c>
      <c r="C28" s="5">
        <f>'Light Truck Diesel'!C28+'Light Truck E85'!C28+'Light Truck Electricity'!C28+'Light Truck Gasoline'!C28+'Light Truck Hydrogen'!C28</f>
        <v>62.766487177811506</v>
      </c>
      <c r="D28" s="5">
        <f>'Light Truck Diesel'!D28+'Light Truck E85'!D28+'Light Truck Electricity'!D28+'Light Truck Gasoline'!D28+'Light Truck Hydrogen'!D28</f>
        <v>61.459570902729894</v>
      </c>
      <c r="E28" s="5">
        <f>'Light Truck Diesel'!E28+'Light Truck E85'!E28+'Light Truck Electricity'!E28+'Light Truck Gasoline'!E28+'Light Truck Hydrogen'!E28</f>
        <v>60.128672345578238</v>
      </c>
      <c r="G28" s="6">
        <f t="shared" si="0"/>
        <v>0</v>
      </c>
      <c r="H28" s="6">
        <f t="shared" si="1"/>
        <v>-3.0426900540241775E-2</v>
      </c>
      <c r="I28" s="6">
        <f t="shared" si="2"/>
        <v>-5.0615235439016026E-2</v>
      </c>
      <c r="J28" s="6">
        <f t="shared" si="3"/>
        <v>-7.11740319743146E-2</v>
      </c>
    </row>
    <row r="29" spans="1:10" x14ac:dyDescent="0.7">
      <c r="A29" s="3" t="s">
        <v>28</v>
      </c>
      <c r="B29" s="5">
        <f>'Light Truck Diesel'!B29+'Light Truck E85'!B29+'Light Truck Electricity'!B29+'Light Truck Gasoline'!B29+'Light Truck Hydrogen'!B29</f>
        <v>63.895778388884381</v>
      </c>
      <c r="C29" s="5">
        <f>'Light Truck Diesel'!C29+'Light Truck E85'!C29+'Light Truck Electricity'!C29+'Light Truck Gasoline'!C29+'Light Truck Hydrogen'!C29</f>
        <v>61.941216339475737</v>
      </c>
      <c r="D29" s="5">
        <f>'Light Truck Diesel'!D29+'Light Truck E85'!D29+'Light Truck Electricity'!D29+'Light Truck Gasoline'!D29+'Light Truck Hydrogen'!D29</f>
        <v>60.648605298207336</v>
      </c>
      <c r="E29" s="5">
        <f>'Light Truck Diesel'!E29+'Light Truck E85'!E29+'Light Truck Electricity'!E29+'Light Truck Gasoline'!E29+'Light Truck Hydrogen'!E29</f>
        <v>59.291733989674782</v>
      </c>
      <c r="G29" s="6">
        <f t="shared" si="0"/>
        <v>0</v>
      </c>
      <c r="H29" s="6">
        <f t="shared" si="1"/>
        <v>-3.0589846445139623E-2</v>
      </c>
      <c r="I29" s="6">
        <f t="shared" si="2"/>
        <v>-5.0819837750688324E-2</v>
      </c>
      <c r="J29" s="6">
        <f t="shared" si="3"/>
        <v>-7.2055533484361445E-2</v>
      </c>
    </row>
    <row r="30" spans="1:10" x14ac:dyDescent="0.7">
      <c r="A30" s="3" t="s">
        <v>29</v>
      </c>
      <c r="B30" s="5">
        <f>'Light Truck Diesel'!B30+'Light Truck E85'!B30+'Light Truck Electricity'!B30+'Light Truck Gasoline'!B30+'Light Truck Hydrogen'!B30</f>
        <v>63.058581440746174</v>
      </c>
      <c r="C30" s="5">
        <f>'Light Truck Diesel'!C30+'Light Truck E85'!C30+'Light Truck Electricity'!C30+'Light Truck Gasoline'!C30+'Light Truck Hydrogen'!C30</f>
        <v>60.965201562114501</v>
      </c>
      <c r="D30" s="5">
        <f>'Light Truck Diesel'!D30+'Light Truck E85'!D30+'Light Truck Electricity'!D30+'Light Truck Gasoline'!D30+'Light Truck Hydrogen'!D30</f>
        <v>59.777044565061921</v>
      </c>
      <c r="E30" s="5">
        <f>'Light Truck Diesel'!E30+'Light Truck E85'!E30+'Light Truck Electricity'!E30+'Light Truck Gasoline'!E30+'Light Truck Hydrogen'!E30</f>
        <v>58.375817622736001</v>
      </c>
      <c r="G30" s="6">
        <f t="shared" si="0"/>
        <v>0</v>
      </c>
      <c r="H30" s="6">
        <f t="shared" si="1"/>
        <v>-3.3197382985831081E-2</v>
      </c>
      <c r="I30" s="6">
        <f t="shared" si="2"/>
        <v>-5.2039497253324574E-2</v>
      </c>
      <c r="J30" s="6">
        <f t="shared" si="3"/>
        <v>-7.4260532207030328E-2</v>
      </c>
    </row>
    <row r="31" spans="1:10" x14ac:dyDescent="0.7">
      <c r="A31" s="3" t="s">
        <v>30</v>
      </c>
      <c r="B31" s="5">
        <f>'Light Truck Diesel'!B31+'Light Truck E85'!B31+'Light Truck Electricity'!B31+'Light Truck Gasoline'!B31+'Light Truck Hydrogen'!B31</f>
        <v>62.258719159204659</v>
      </c>
      <c r="C31" s="5">
        <f>'Light Truck Diesel'!C31+'Light Truck E85'!C31+'Light Truck Electricity'!C31+'Light Truck Gasoline'!C31+'Light Truck Hydrogen'!C31</f>
        <v>60.02361809347456</v>
      </c>
      <c r="D31" s="5">
        <f>'Light Truck Diesel'!D31+'Light Truck E85'!D31+'Light Truck Electricity'!D31+'Light Truck Gasoline'!D31+'Light Truck Hydrogen'!D31</f>
        <v>58.926205885338597</v>
      </c>
      <c r="E31" s="5">
        <f>'Light Truck Diesel'!E31+'Light Truck E85'!E31+'Light Truck Electricity'!E31+'Light Truck Gasoline'!E31+'Light Truck Hydrogen'!E31</f>
        <v>57.50457109002086</v>
      </c>
      <c r="G31" s="6">
        <f t="shared" si="0"/>
        <v>0</v>
      </c>
      <c r="H31" s="6">
        <f t="shared" si="1"/>
        <v>-3.5900209575700059E-2</v>
      </c>
      <c r="I31" s="6">
        <f t="shared" si="2"/>
        <v>-5.3526852445267004E-2</v>
      </c>
      <c r="J31" s="6">
        <f t="shared" si="3"/>
        <v>-7.6361160868516187E-2</v>
      </c>
    </row>
    <row r="32" spans="1:10" x14ac:dyDescent="0.7">
      <c r="A32" s="3" t="s">
        <v>31</v>
      </c>
      <c r="B32" s="5">
        <f>'Light Truck Diesel'!B32+'Light Truck E85'!B32+'Light Truck Electricity'!B32+'Light Truck Gasoline'!B32+'Light Truck Hydrogen'!B32</f>
        <v>61.471693333423559</v>
      </c>
      <c r="C32" s="5">
        <f>'Light Truck Diesel'!C32+'Light Truck E85'!C32+'Light Truck Electricity'!C32+'Light Truck Gasoline'!C32+'Light Truck Hydrogen'!C32</f>
        <v>59.115680148274841</v>
      </c>
      <c r="D32" s="5">
        <f>'Light Truck Diesel'!D32+'Light Truck E85'!D32+'Light Truck Electricity'!D32+'Light Truck Gasoline'!D32+'Light Truck Hydrogen'!D32</f>
        <v>58.062709344824839</v>
      </c>
      <c r="E32" s="5">
        <f>'Light Truck Diesel'!E32+'Light Truck E85'!E32+'Light Truck Electricity'!E32+'Light Truck Gasoline'!E32+'Light Truck Hydrogen'!E32</f>
        <v>56.676049088827924</v>
      </c>
      <c r="G32" s="6">
        <f t="shared" si="0"/>
        <v>0</v>
      </c>
      <c r="H32" s="6">
        <f t="shared" si="1"/>
        <v>-3.8326798195873035E-2</v>
      </c>
      <c r="I32" s="6">
        <f t="shared" si="2"/>
        <v>-5.5456158822701163E-2</v>
      </c>
      <c r="J32" s="6">
        <f t="shared" si="3"/>
        <v>-7.80138627153798E-2</v>
      </c>
    </row>
    <row r="33" spans="1:10" x14ac:dyDescent="0.7">
      <c r="A33" s="3" t="s">
        <v>32</v>
      </c>
      <c r="B33" s="5">
        <f>'Light Truck Diesel'!B33+'Light Truck E85'!B33+'Light Truck Electricity'!B33+'Light Truck Gasoline'!B33+'Light Truck Hydrogen'!B33</f>
        <v>60.672568106887937</v>
      </c>
      <c r="C33" s="5">
        <f>'Light Truck Diesel'!C33+'Light Truck E85'!C33+'Light Truck Electricity'!C33+'Light Truck Gasoline'!C33+'Light Truck Hydrogen'!C33</f>
        <v>58.168935483831383</v>
      </c>
      <c r="D33" s="5">
        <f>'Light Truck Diesel'!D33+'Light Truck E85'!D33+'Light Truck Electricity'!D33+'Light Truck Gasoline'!D33+'Light Truck Hydrogen'!D33</f>
        <v>57.159561166687539</v>
      </c>
      <c r="E33" s="5">
        <f>'Light Truck Diesel'!E33+'Light Truck E85'!E33+'Light Truck Electricity'!E33+'Light Truck Gasoline'!E33+'Light Truck Hydrogen'!E33</f>
        <v>55.799395680067896</v>
      </c>
      <c r="G33" s="6">
        <f t="shared" si="0"/>
        <v>0</v>
      </c>
      <c r="H33" s="6">
        <f t="shared" si="1"/>
        <v>-4.126465553008829E-2</v>
      </c>
      <c r="I33" s="6">
        <f t="shared" si="2"/>
        <v>-5.7901075392283952E-2</v>
      </c>
      <c r="J33" s="6">
        <f t="shared" si="3"/>
        <v>-8.0319204854406134E-2</v>
      </c>
    </row>
    <row r="34" spans="1:10" x14ac:dyDescent="0.7">
      <c r="A34" s="3" t="s">
        <v>33</v>
      </c>
      <c r="B34" s="5">
        <f>'Light Truck Diesel'!B34+'Light Truck E85'!B34+'Light Truck Electricity'!B34+'Light Truck Gasoline'!B34+'Light Truck Hydrogen'!B34</f>
        <v>59.96207414777998</v>
      </c>
      <c r="C34" s="5">
        <f>'Light Truck Diesel'!C34+'Light Truck E85'!C34+'Light Truck Electricity'!C34+'Light Truck Gasoline'!C34+'Light Truck Hydrogen'!C34</f>
        <v>57.251661562488735</v>
      </c>
      <c r="D34" s="5">
        <f>'Light Truck Diesel'!D34+'Light Truck E85'!D34+'Light Truck Electricity'!D34+'Light Truck Gasoline'!D34+'Light Truck Hydrogen'!D34</f>
        <v>56.259818922771942</v>
      </c>
      <c r="E34" s="5">
        <f>'Light Truck Diesel'!E34+'Light Truck E85'!E34+'Light Truck Electricity'!E34+'Light Truck Gasoline'!E34+'Light Truck Hydrogen'!E34</f>
        <v>54.9621372807798</v>
      </c>
      <c r="G34" s="6">
        <f t="shared" si="0"/>
        <v>0</v>
      </c>
      <c r="H34" s="6">
        <f t="shared" si="1"/>
        <v>-4.5202115233893947E-2</v>
      </c>
      <c r="I34" s="6">
        <f t="shared" si="2"/>
        <v>-6.1743281526313032E-2</v>
      </c>
      <c r="J34" s="6">
        <f t="shared" si="3"/>
        <v>-8.3384988562562823E-2</v>
      </c>
    </row>
    <row r="35" spans="1:10" x14ac:dyDescent="0.7">
      <c r="A35" s="3" t="s">
        <v>34</v>
      </c>
      <c r="B35" s="5">
        <f>'Light Truck Diesel'!B35+'Light Truck E85'!B35+'Light Truck Electricity'!B35+'Light Truck Gasoline'!B35+'Light Truck Hydrogen'!B35</f>
        <v>59.221828132397697</v>
      </c>
      <c r="C35" s="5">
        <f>'Light Truck Diesel'!C35+'Light Truck E85'!C35+'Light Truck Electricity'!C35+'Light Truck Gasoline'!C35+'Light Truck Hydrogen'!C35</f>
        <v>56.34418302931406</v>
      </c>
      <c r="D35" s="5">
        <f>'Light Truck Diesel'!D35+'Light Truck E85'!D35+'Light Truck Electricity'!D35+'Light Truck Gasoline'!D35+'Light Truck Hydrogen'!D35</f>
        <v>55.373143402526757</v>
      </c>
      <c r="E35" s="5">
        <f>'Light Truck Diesel'!E35+'Light Truck E85'!E35+'Light Truck Electricity'!E35+'Light Truck Gasoline'!E35+'Light Truck Hydrogen'!E35</f>
        <v>54.182952655504494</v>
      </c>
      <c r="G35" s="6">
        <f t="shared" si="0"/>
        <v>0</v>
      </c>
      <c r="H35" s="6">
        <f t="shared" si="1"/>
        <v>-4.8590953603294795E-2</v>
      </c>
      <c r="I35" s="6">
        <f t="shared" si="2"/>
        <v>-6.4987604254072129E-2</v>
      </c>
      <c r="J35" s="6">
        <f t="shared" si="3"/>
        <v>-8.5084767488571522E-2</v>
      </c>
    </row>
    <row r="36" spans="1:10" x14ac:dyDescent="0.7">
      <c r="A36" s="3" t="s">
        <v>35</v>
      </c>
      <c r="B36" s="5">
        <f>'Light Truck Diesel'!B36+'Light Truck E85'!B36+'Light Truck Electricity'!B36+'Light Truck Gasoline'!B36+'Light Truck Hydrogen'!B36</f>
        <v>58.491985768589558</v>
      </c>
      <c r="C36" s="5">
        <f>'Light Truck Diesel'!C36+'Light Truck E85'!C36+'Light Truck Electricity'!C36+'Light Truck Gasoline'!C36+'Light Truck Hydrogen'!C36</f>
        <v>55.452570467644215</v>
      </c>
      <c r="D36" s="5">
        <f>'Light Truck Diesel'!D36+'Light Truck E85'!D36+'Light Truck Electricity'!D36+'Light Truck Gasoline'!D36+'Light Truck Hydrogen'!D36</f>
        <v>54.541530111114376</v>
      </c>
      <c r="E36" s="5">
        <f>'Light Truck Diesel'!E36+'Light Truck E85'!E36+'Light Truck Electricity'!E36+'Light Truck Gasoline'!E36+'Light Truck Hydrogen'!E36</f>
        <v>53.459666254145098</v>
      </c>
      <c r="G36" s="6">
        <f t="shared" si="0"/>
        <v>0</v>
      </c>
      <c r="H36" s="6">
        <f t="shared" si="1"/>
        <v>-5.196293579380451E-2</v>
      </c>
      <c r="I36" s="6">
        <f t="shared" si="2"/>
        <v>-6.7538408989981535E-2</v>
      </c>
      <c r="J36" s="6">
        <f t="shared" si="3"/>
        <v>-8.6034342112331519E-2</v>
      </c>
    </row>
    <row r="37" spans="1:10" x14ac:dyDescent="0.7">
      <c r="B37" s="13">
        <f>SUM(B6:B36)</f>
        <v>2114.1346139711209</v>
      </c>
      <c r="C37" s="13">
        <f t="shared" ref="C37:E37" si="4">SUM(C6:C36)</f>
        <v>2070.0004123372055</v>
      </c>
      <c r="D37" s="13">
        <f t="shared" si="4"/>
        <v>2048.9608006825365</v>
      </c>
      <c r="E37" s="13">
        <f t="shared" si="4"/>
        <v>2023.1259505470077</v>
      </c>
    </row>
  </sheetData>
  <mergeCells count="3">
    <mergeCell ref="A4:A5"/>
    <mergeCell ref="B4:E4"/>
    <mergeCell ref="G4:J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43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0.23566874931599999</v>
      </c>
      <c r="C6" s="8">
        <v>0.23566874931599999</v>
      </c>
      <c r="D6" s="8">
        <v>0.23566874931599999</v>
      </c>
      <c r="E6" s="8">
        <v>0.23566874931599999</v>
      </c>
    </row>
    <row r="7" spans="1:5" x14ac:dyDescent="0.7">
      <c r="A7" s="3" t="s">
        <v>6</v>
      </c>
      <c r="B7" s="8">
        <v>0.22541472353399999</v>
      </c>
      <c r="C7" s="8">
        <v>0.22541472353399999</v>
      </c>
      <c r="D7" s="8">
        <v>0.22541472353399999</v>
      </c>
      <c r="E7" s="8">
        <v>0.22541472353399999</v>
      </c>
    </row>
    <row r="8" spans="1:5" x14ac:dyDescent="0.7">
      <c r="A8" s="3" t="s">
        <v>7</v>
      </c>
      <c r="B8" s="8">
        <v>0.21293470887150001</v>
      </c>
      <c r="C8" s="8">
        <v>0.21293470887150001</v>
      </c>
      <c r="D8" s="8">
        <v>0.21293470887150001</v>
      </c>
      <c r="E8" s="8">
        <v>0.21293470887150001</v>
      </c>
    </row>
    <row r="9" spans="1:5" x14ac:dyDescent="0.7">
      <c r="A9" s="3" t="s">
        <v>8</v>
      </c>
      <c r="B9" s="8">
        <v>0.19542886463100001</v>
      </c>
      <c r="C9" s="8">
        <v>0.195468403515</v>
      </c>
      <c r="D9" s="8">
        <v>0.1954869092715</v>
      </c>
      <c r="E9" s="8">
        <v>0.19552312013850001</v>
      </c>
    </row>
    <row r="10" spans="1:5" x14ac:dyDescent="0.7">
      <c r="A10" s="3" t="s">
        <v>9</v>
      </c>
      <c r="B10" s="8">
        <v>0.17389655976000001</v>
      </c>
      <c r="C10" s="8">
        <v>0.1741323602865</v>
      </c>
      <c r="D10" s="8">
        <v>0.17418770730899999</v>
      </c>
      <c r="E10" s="8">
        <v>0.174390764394</v>
      </c>
    </row>
    <row r="11" spans="1:5" x14ac:dyDescent="0.7">
      <c r="A11" s="3" t="s">
        <v>10</v>
      </c>
      <c r="B11" s="8">
        <v>0.1533281766555</v>
      </c>
      <c r="C11" s="8">
        <v>0.1538618663505</v>
      </c>
      <c r="D11" s="8">
        <v>0.15396364945499999</v>
      </c>
      <c r="E11" s="8">
        <v>0.15443782280849999</v>
      </c>
    </row>
    <row r="12" spans="1:5" x14ac:dyDescent="0.7">
      <c r="A12" s="3" t="s">
        <v>11</v>
      </c>
      <c r="B12" s="8">
        <v>0.1339692184215</v>
      </c>
      <c r="C12" s="8">
        <v>0.13457559838800001</v>
      </c>
      <c r="D12" s="8">
        <v>0.13494799360349999</v>
      </c>
      <c r="E12" s="8">
        <v>0.13561444685249999</v>
      </c>
    </row>
    <row r="13" spans="1:5" x14ac:dyDescent="0.7">
      <c r="A13" s="3" t="s">
        <v>12</v>
      </c>
      <c r="B13" s="8">
        <v>0.11592227019449999</v>
      </c>
      <c r="C13" s="8">
        <v>0.1165667916105</v>
      </c>
      <c r="D13" s="8">
        <v>0.117143753958</v>
      </c>
      <c r="E13" s="8">
        <v>0.11789399402550001</v>
      </c>
    </row>
    <row r="14" spans="1:5" x14ac:dyDescent="0.7">
      <c r="A14" s="3" t="s">
        <v>13</v>
      </c>
      <c r="B14" s="8">
        <v>9.9436197052499994E-2</v>
      </c>
      <c r="C14" s="8">
        <v>0.10004212658055001</v>
      </c>
      <c r="D14" s="8">
        <v>0.10060344273210001</v>
      </c>
      <c r="E14" s="8">
        <v>0.10132211167155</v>
      </c>
    </row>
    <row r="15" spans="1:5" x14ac:dyDescent="0.7">
      <c r="A15" s="3" t="s">
        <v>14</v>
      </c>
      <c r="B15" s="8">
        <v>8.4683650116450002E-2</v>
      </c>
      <c r="C15" s="8">
        <v>8.5229331113850004E-2</v>
      </c>
      <c r="D15" s="8">
        <v>8.5744046757600001E-2</v>
      </c>
      <c r="E15" s="8">
        <v>8.6394874519800005E-2</v>
      </c>
    </row>
    <row r="16" spans="1:5" x14ac:dyDescent="0.7">
      <c r="A16" s="3" t="s">
        <v>15</v>
      </c>
      <c r="B16" s="8">
        <v>7.1617294044449997E-2</v>
      </c>
      <c r="C16" s="8">
        <v>7.20884675049E-2</v>
      </c>
      <c r="D16" s="8">
        <v>7.2534131623799999E-2</v>
      </c>
      <c r="E16" s="8">
        <v>7.3104692441550004E-2</v>
      </c>
    </row>
    <row r="17" spans="1:5" x14ac:dyDescent="0.7">
      <c r="A17" s="3" t="s">
        <v>16</v>
      </c>
      <c r="B17" s="8">
        <v>6.0301269024149999E-2</v>
      </c>
      <c r="C17" s="8">
        <v>6.0702229930649998E-2</v>
      </c>
      <c r="D17" s="8">
        <v>6.1084465907850001E-2</v>
      </c>
      <c r="E17" s="8">
        <v>6.1578542833499998E-2</v>
      </c>
    </row>
    <row r="18" spans="1:5" x14ac:dyDescent="0.7">
      <c r="A18" s="3" t="s">
        <v>17</v>
      </c>
      <c r="B18" s="8">
        <v>5.0631978635700001E-2</v>
      </c>
      <c r="C18" s="8">
        <v>5.09730185118E-2</v>
      </c>
      <c r="D18" s="8">
        <v>5.1296189752499999E-2</v>
      </c>
      <c r="E18" s="8">
        <v>5.1715460850900001E-2</v>
      </c>
    </row>
    <row r="19" spans="1:5" x14ac:dyDescent="0.7">
      <c r="A19" s="3" t="s">
        <v>18</v>
      </c>
      <c r="B19" s="8">
        <v>4.2553855436400001E-2</v>
      </c>
      <c r="C19" s="8">
        <v>4.2840229739999999E-2</v>
      </c>
      <c r="D19" s="8">
        <v>4.3111283592300001E-2</v>
      </c>
      <c r="E19" s="8">
        <v>4.34652183273E-2</v>
      </c>
    </row>
    <row r="20" spans="1:5" x14ac:dyDescent="0.7">
      <c r="A20" s="3" t="s">
        <v>19</v>
      </c>
      <c r="B20" s="8">
        <v>3.5813496283950003E-2</v>
      </c>
      <c r="C20" s="8">
        <v>3.6053852141999999E-2</v>
      </c>
      <c r="D20" s="8">
        <v>3.6277723874699998E-2</v>
      </c>
      <c r="E20" s="8">
        <v>3.6574200270299999E-2</v>
      </c>
    </row>
    <row r="21" spans="1:5" x14ac:dyDescent="0.7">
      <c r="A21" s="3" t="s">
        <v>20</v>
      </c>
      <c r="B21" s="8">
        <v>3.0229955263199999E-2</v>
      </c>
      <c r="C21" s="8">
        <v>3.0430839481349999E-2</v>
      </c>
      <c r="D21" s="8">
        <v>3.06144345738E-2</v>
      </c>
      <c r="E21" s="8">
        <v>3.08601335889E-2</v>
      </c>
    </row>
    <row r="22" spans="1:5" x14ac:dyDescent="0.7">
      <c r="A22" s="3" t="s">
        <v>21</v>
      </c>
      <c r="B22" s="8">
        <v>2.5648058828699999E-2</v>
      </c>
      <c r="C22" s="8">
        <v>2.581612915035E-2</v>
      </c>
      <c r="D22" s="8">
        <v>2.5965502274249999E-2</v>
      </c>
      <c r="E22" s="8">
        <v>2.6166895651050001E-2</v>
      </c>
    </row>
    <row r="23" spans="1:5" x14ac:dyDescent="0.7">
      <c r="A23" s="3" t="s">
        <v>22</v>
      </c>
      <c r="B23" s="8">
        <v>2.18551279716E-2</v>
      </c>
      <c r="C23" s="8">
        <v>2.1995927957849999E-2</v>
      </c>
      <c r="D23" s="8">
        <v>2.2119183632700001E-2</v>
      </c>
      <c r="E23" s="8">
        <v>2.2285492440749999E-2</v>
      </c>
    </row>
    <row r="24" spans="1:5" x14ac:dyDescent="0.7">
      <c r="A24" s="3" t="s">
        <v>23</v>
      </c>
      <c r="B24" s="8">
        <v>1.8642205809149999E-2</v>
      </c>
      <c r="C24" s="8">
        <v>1.8758416538400002E-2</v>
      </c>
      <c r="D24" s="8">
        <v>1.8859519983150001E-2</v>
      </c>
      <c r="E24" s="8">
        <v>1.8994449624149999E-2</v>
      </c>
    </row>
    <row r="25" spans="1:5" x14ac:dyDescent="0.7">
      <c r="A25" s="3" t="s">
        <v>24</v>
      </c>
      <c r="B25" s="8">
        <v>1.600616325E-2</v>
      </c>
      <c r="C25" s="8">
        <v>1.6103175777150001E-2</v>
      </c>
      <c r="D25" s="8">
        <v>1.6186775173799999E-2</v>
      </c>
      <c r="E25" s="8">
        <v>1.62978958296E-2</v>
      </c>
    </row>
    <row r="26" spans="1:5" x14ac:dyDescent="0.7">
      <c r="A26" s="3" t="s">
        <v>25</v>
      </c>
      <c r="B26" s="8">
        <v>1.3749146391750001E-2</v>
      </c>
      <c r="C26" s="8">
        <v>1.38290014632E-2</v>
      </c>
      <c r="D26" s="8">
        <v>1.38966922941E-2</v>
      </c>
      <c r="E26" s="8">
        <v>1.3986096270299999E-2</v>
      </c>
    </row>
    <row r="27" spans="1:5" x14ac:dyDescent="0.7">
      <c r="A27" s="3" t="s">
        <v>26</v>
      </c>
      <c r="B27" s="8">
        <v>1.17653756682E-2</v>
      </c>
      <c r="C27" s="8">
        <v>1.182990529875E-2</v>
      </c>
      <c r="D27" s="8">
        <v>1.1884528471199999E-2</v>
      </c>
      <c r="E27" s="8">
        <v>1.19558040294E-2</v>
      </c>
    </row>
    <row r="28" spans="1:5" x14ac:dyDescent="0.7">
      <c r="A28" s="3" t="s">
        <v>27</v>
      </c>
      <c r="B28" s="8">
        <v>1.0003209630645001E-2</v>
      </c>
      <c r="C28" s="8">
        <v>1.005470684757E-2</v>
      </c>
      <c r="D28" s="8">
        <v>1.009763228166E-2</v>
      </c>
      <c r="E28" s="8">
        <v>1.0154571654149999E-2</v>
      </c>
    </row>
    <row r="29" spans="1:5" x14ac:dyDescent="0.7">
      <c r="A29" s="3" t="s">
        <v>28</v>
      </c>
      <c r="B29" s="8">
        <v>8.3932209079950002E-3</v>
      </c>
      <c r="C29" s="8">
        <v>8.4331568567400008E-3</v>
      </c>
      <c r="D29" s="8">
        <v>8.4656788177500004E-3</v>
      </c>
      <c r="E29" s="8">
        <v>8.5097553098249998E-3</v>
      </c>
    </row>
    <row r="30" spans="1:5" x14ac:dyDescent="0.7">
      <c r="A30" s="3" t="s">
        <v>29</v>
      </c>
      <c r="B30" s="8">
        <v>6.9167561693999997E-3</v>
      </c>
      <c r="C30" s="8">
        <v>6.94665200922E-3</v>
      </c>
      <c r="D30" s="8">
        <v>6.9710820517800004E-3</v>
      </c>
      <c r="E30" s="8">
        <v>7.0044756035100002E-3</v>
      </c>
    </row>
    <row r="31" spans="1:5" x14ac:dyDescent="0.7">
      <c r="A31" s="3" t="s">
        <v>30</v>
      </c>
      <c r="B31" s="8">
        <v>5.5363698690300001E-3</v>
      </c>
      <c r="C31" s="8">
        <v>5.5580650379099998E-3</v>
      </c>
      <c r="D31" s="8">
        <v>5.5759089505349997E-3</v>
      </c>
      <c r="E31" s="8">
        <v>5.6005376519400003E-3</v>
      </c>
    </row>
    <row r="32" spans="1:5" x14ac:dyDescent="0.7">
      <c r="A32" s="3" t="s">
        <v>31</v>
      </c>
      <c r="B32" s="8">
        <v>4.3218468354599996E-3</v>
      </c>
      <c r="C32" s="8">
        <v>4.3367582804700001E-3</v>
      </c>
      <c r="D32" s="8">
        <v>4.3486361029649997E-3</v>
      </c>
      <c r="E32" s="8">
        <v>4.3660583608949996E-3</v>
      </c>
    </row>
    <row r="33" spans="1:5" x14ac:dyDescent="0.7">
      <c r="A33" s="3" t="s">
        <v>32</v>
      </c>
      <c r="B33" s="8">
        <v>3.3455515493400001E-3</v>
      </c>
      <c r="C33" s="8">
        <v>3.3561171497699998E-3</v>
      </c>
      <c r="D33" s="8">
        <v>3.364291755825E-3</v>
      </c>
      <c r="E33" s="8">
        <v>3.37657370589E-3</v>
      </c>
    </row>
    <row r="34" spans="1:5" x14ac:dyDescent="0.7">
      <c r="A34" s="3" t="s">
        <v>33</v>
      </c>
      <c r="B34" s="8">
        <v>2.5872790470449999E-3</v>
      </c>
      <c r="C34" s="8">
        <v>2.5946913415500002E-3</v>
      </c>
      <c r="D34" s="8">
        <v>2.6001057066600002E-3</v>
      </c>
      <c r="E34" s="8">
        <v>2.6087908111649999E-3</v>
      </c>
    </row>
    <row r="35" spans="1:5" x14ac:dyDescent="0.7">
      <c r="A35" s="3" t="s">
        <v>34</v>
      </c>
      <c r="B35" s="8">
        <v>1.9681068318449998E-3</v>
      </c>
      <c r="C35" s="8">
        <v>1.973360855235E-3</v>
      </c>
      <c r="D35" s="8">
        <v>1.9768732425750001E-3</v>
      </c>
      <c r="E35" s="8">
        <v>1.9829148396749998E-3</v>
      </c>
    </row>
    <row r="36" spans="1:5" x14ac:dyDescent="0.7">
      <c r="A36" s="3" t="s">
        <v>35</v>
      </c>
      <c r="B36" s="8">
        <v>1.4645626495499999E-3</v>
      </c>
      <c r="C36" s="8">
        <v>1.4681702377649999E-3</v>
      </c>
      <c r="D36" s="8">
        <v>1.470353515785E-3</v>
      </c>
      <c r="E36" s="8">
        <v>1.4745075414299999E-3</v>
      </c>
    </row>
  </sheetData>
  <mergeCells count="1">
    <mergeCell ref="A4: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44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0.4635333001518</v>
      </c>
      <c r="C6" s="8">
        <v>0.4635333001518</v>
      </c>
      <c r="D6" s="8">
        <v>0.4635333001518</v>
      </c>
      <c r="E6" s="8">
        <v>0.4635333001518</v>
      </c>
    </row>
    <row r="7" spans="1:5" x14ac:dyDescent="0.7">
      <c r="A7" s="3" t="s">
        <v>6</v>
      </c>
      <c r="B7" s="8">
        <v>0.44446246378120002</v>
      </c>
      <c r="C7" s="8">
        <v>0.44446246378120002</v>
      </c>
      <c r="D7" s="8">
        <v>0.44446246378120002</v>
      </c>
      <c r="E7" s="8">
        <v>0.44446246378120002</v>
      </c>
    </row>
    <row r="8" spans="1:5" x14ac:dyDescent="0.7">
      <c r="A8" s="3" t="s">
        <v>7</v>
      </c>
      <c r="B8" s="8">
        <v>0.42049986172999998</v>
      </c>
      <c r="C8" s="8">
        <v>0.42049986172999998</v>
      </c>
      <c r="D8" s="8">
        <v>0.42049986172999998</v>
      </c>
      <c r="E8" s="8">
        <v>0.42049986172999998</v>
      </c>
    </row>
    <row r="9" spans="1:5" x14ac:dyDescent="0.7">
      <c r="A9" s="3" t="s">
        <v>8</v>
      </c>
      <c r="B9" s="8">
        <v>0.3876060511728</v>
      </c>
      <c r="C9" s="8">
        <v>0.38768451144220001</v>
      </c>
      <c r="D9" s="8">
        <v>0.38772121540580001</v>
      </c>
      <c r="E9" s="8">
        <v>0.387793035324</v>
      </c>
    </row>
    <row r="10" spans="1:5" x14ac:dyDescent="0.7">
      <c r="A10" s="3" t="s">
        <v>9</v>
      </c>
      <c r="B10" s="8">
        <v>0.34751392206659998</v>
      </c>
      <c r="C10" s="8">
        <v>0.34795471541720002</v>
      </c>
      <c r="D10" s="8">
        <v>0.34805148707819999</v>
      </c>
      <c r="E10" s="8">
        <v>0.34842910409459998</v>
      </c>
    </row>
    <row r="11" spans="1:5" x14ac:dyDescent="0.7">
      <c r="A11" s="3" t="s">
        <v>10</v>
      </c>
      <c r="B11" s="8">
        <v>0.30977432718539999</v>
      </c>
      <c r="C11" s="8">
        <v>0.3107187731328</v>
      </c>
      <c r="D11" s="8">
        <v>0.31091925480999999</v>
      </c>
      <c r="E11" s="8">
        <v>0.31176969789120001</v>
      </c>
    </row>
    <row r="12" spans="1:5" x14ac:dyDescent="0.7">
      <c r="A12" s="3" t="s">
        <v>11</v>
      </c>
      <c r="B12" s="8">
        <v>0.2744705204058</v>
      </c>
      <c r="C12" s="8">
        <v>0.27556595162120001</v>
      </c>
      <c r="D12" s="8">
        <v>0.27623400487740002</v>
      </c>
      <c r="E12" s="8">
        <v>0.27743213972160002</v>
      </c>
    </row>
    <row r="13" spans="1:5" x14ac:dyDescent="0.7">
      <c r="A13" s="3" t="s">
        <v>12</v>
      </c>
      <c r="B13" s="8">
        <v>0.24139089973040001</v>
      </c>
      <c r="C13" s="8">
        <v>0.24257547678720001</v>
      </c>
      <c r="D13" s="8">
        <v>0.24360061429060001</v>
      </c>
      <c r="E13" s="8">
        <v>0.24497029836699999</v>
      </c>
    </row>
    <row r="14" spans="1:5" x14ac:dyDescent="0.7">
      <c r="A14" s="3" t="s">
        <v>13</v>
      </c>
      <c r="B14" s="8">
        <v>0.21070674486659999</v>
      </c>
      <c r="C14" s="8">
        <v>0.2118517480198</v>
      </c>
      <c r="D14" s="8">
        <v>0.21288509156980001</v>
      </c>
      <c r="E14" s="8">
        <v>0.21423569869260001</v>
      </c>
    </row>
    <row r="15" spans="1:5" x14ac:dyDescent="0.7">
      <c r="A15" s="3" t="s">
        <v>14</v>
      </c>
      <c r="B15" s="8">
        <v>0.1825155502452</v>
      </c>
      <c r="C15" s="8">
        <v>0.18357624491060001</v>
      </c>
      <c r="D15" s="8">
        <v>0.18455651093879999</v>
      </c>
      <c r="E15" s="8">
        <v>0.18581775113939999</v>
      </c>
    </row>
    <row r="16" spans="1:5" x14ac:dyDescent="0.7">
      <c r="A16" s="3" t="s">
        <v>15</v>
      </c>
      <c r="B16" s="8">
        <v>0.1568237203832</v>
      </c>
      <c r="C16" s="8">
        <v>0.1577636219164</v>
      </c>
      <c r="D16" s="8">
        <v>0.1586383297898</v>
      </c>
      <c r="E16" s="8">
        <v>0.15977396666259999</v>
      </c>
    </row>
    <row r="17" spans="1:5" x14ac:dyDescent="0.7">
      <c r="A17" s="3" t="s">
        <v>16</v>
      </c>
      <c r="B17" s="8">
        <v>0.1338744073872</v>
      </c>
      <c r="C17" s="8">
        <v>0.13469420310579999</v>
      </c>
      <c r="D17" s="8">
        <v>0.13546572048819999</v>
      </c>
      <c r="E17" s="8">
        <v>0.1364738060706</v>
      </c>
    </row>
    <row r="18" spans="1:5" x14ac:dyDescent="0.7">
      <c r="A18" s="3" t="s">
        <v>17</v>
      </c>
      <c r="B18" s="8">
        <v>0.11340183396759999</v>
      </c>
      <c r="C18" s="8">
        <v>0.114109563447</v>
      </c>
      <c r="D18" s="8">
        <v>0.114773334694</v>
      </c>
      <c r="E18" s="8">
        <v>0.1156431421632</v>
      </c>
    </row>
    <row r="19" spans="1:5" x14ac:dyDescent="0.7">
      <c r="A19" s="3" t="s">
        <v>18</v>
      </c>
      <c r="B19" s="8">
        <v>9.5603855256E-2</v>
      </c>
      <c r="C19" s="8">
        <v>9.6203092415600003E-2</v>
      </c>
      <c r="D19" s="8">
        <v>9.6765494078800002E-2</v>
      </c>
      <c r="E19" s="8">
        <v>9.7506475666600007E-2</v>
      </c>
    </row>
    <row r="20" spans="1:5" x14ac:dyDescent="0.7">
      <c r="A20" s="3" t="s">
        <v>19</v>
      </c>
      <c r="B20" s="8">
        <v>8.0307577772600003E-2</v>
      </c>
      <c r="C20" s="8">
        <v>8.0810747177200007E-2</v>
      </c>
      <c r="D20" s="8">
        <v>8.1276016198200005E-2</v>
      </c>
      <c r="E20" s="8">
        <v>8.1897464491399993E-2</v>
      </c>
    </row>
    <row r="21" spans="1:5" x14ac:dyDescent="0.7">
      <c r="A21" s="3" t="s">
        <v>20</v>
      </c>
      <c r="B21" s="8">
        <v>6.7360847824160006E-2</v>
      </c>
      <c r="C21" s="8">
        <v>6.777911569832E-2</v>
      </c>
      <c r="D21" s="8">
        <v>6.8158709171199997E-2</v>
      </c>
      <c r="E21" s="8">
        <v>6.8671070516519994E-2</v>
      </c>
    </row>
    <row r="22" spans="1:5" x14ac:dyDescent="0.7">
      <c r="A22" s="3" t="s">
        <v>21</v>
      </c>
      <c r="B22" s="8">
        <v>5.6513237345580003E-2</v>
      </c>
      <c r="C22" s="8">
        <v>5.6858831512740002E-2</v>
      </c>
      <c r="D22" s="8">
        <v>5.716356624136E-2</v>
      </c>
      <c r="E22" s="8">
        <v>5.7578275118340003E-2</v>
      </c>
    </row>
    <row r="23" spans="1:5" x14ac:dyDescent="0.7">
      <c r="A23" s="3" t="s">
        <v>22</v>
      </c>
      <c r="B23" s="8">
        <v>4.7482122308619999E-2</v>
      </c>
      <c r="C23" s="8">
        <v>4.7766766047959999E-2</v>
      </c>
      <c r="D23" s="8">
        <v>4.8013761554720001E-2</v>
      </c>
      <c r="E23" s="8">
        <v>4.8350222802100003E-2</v>
      </c>
    </row>
    <row r="24" spans="1:5" x14ac:dyDescent="0.7">
      <c r="A24" s="3" t="s">
        <v>23</v>
      </c>
      <c r="B24" s="8">
        <v>3.9923294947340003E-2</v>
      </c>
      <c r="C24" s="8">
        <v>4.0153951511339998E-2</v>
      </c>
      <c r="D24" s="8">
        <v>4.0352669555360002E-2</v>
      </c>
      <c r="E24" s="8">
        <v>4.0620374270239998E-2</v>
      </c>
    </row>
    <row r="25" spans="1:5" x14ac:dyDescent="0.7">
      <c r="A25" s="3" t="s">
        <v>24</v>
      </c>
      <c r="B25" s="8">
        <v>3.3580229388880001E-2</v>
      </c>
      <c r="C25" s="8">
        <v>3.3767523339460002E-2</v>
      </c>
      <c r="D25" s="8">
        <v>3.3927135786560002E-2</v>
      </c>
      <c r="E25" s="8">
        <v>3.414133514572E-2</v>
      </c>
    </row>
    <row r="26" spans="1:5" x14ac:dyDescent="0.7">
      <c r="A26" s="3" t="s">
        <v>25</v>
      </c>
      <c r="B26" s="8">
        <v>2.8305817228460001E-2</v>
      </c>
      <c r="C26" s="8">
        <v>2.8455880049300001E-2</v>
      </c>
      <c r="D26" s="8">
        <v>2.8581322807260001E-2</v>
      </c>
      <c r="E26" s="8">
        <v>2.8748640720299999E-2</v>
      </c>
    </row>
    <row r="27" spans="1:5" x14ac:dyDescent="0.7">
      <c r="A27" s="3" t="s">
        <v>26</v>
      </c>
      <c r="B27" s="8">
        <v>2.3799232412239999E-2</v>
      </c>
      <c r="C27" s="8">
        <v>2.391746723148E-2</v>
      </c>
      <c r="D27" s="8">
        <v>2.4016043453499999E-2</v>
      </c>
      <c r="E27" s="8">
        <v>2.4145827021400001E-2</v>
      </c>
    </row>
    <row r="28" spans="1:5" x14ac:dyDescent="0.7">
      <c r="A28" s="3" t="s">
        <v>27</v>
      </c>
      <c r="B28" s="8">
        <v>2.002557070058E-2</v>
      </c>
      <c r="C28" s="8">
        <v>2.0118389088959999E-2</v>
      </c>
      <c r="D28" s="8">
        <v>2.0194292880399999E-2</v>
      </c>
      <c r="E28" s="8">
        <v>2.0296119577379999E-2</v>
      </c>
    </row>
    <row r="29" spans="1:5" x14ac:dyDescent="0.7">
      <c r="A29" s="3" t="s">
        <v>28</v>
      </c>
      <c r="B29" s="8">
        <v>1.682165117326E-2</v>
      </c>
      <c r="C29" s="8">
        <v>1.689330849578E-2</v>
      </c>
      <c r="D29" s="8">
        <v>1.695014295254E-2</v>
      </c>
      <c r="E29" s="8">
        <v>1.7028609490299999E-2</v>
      </c>
    </row>
    <row r="30" spans="1:5" x14ac:dyDescent="0.7">
      <c r="A30" s="3" t="s">
        <v>29</v>
      </c>
      <c r="B30" s="8">
        <v>1.407602610352E-2</v>
      </c>
      <c r="C30" s="8">
        <v>1.4130344936760001E-2</v>
      </c>
      <c r="D30" s="8">
        <v>1.4173525092460001E-2</v>
      </c>
      <c r="E30" s="8">
        <v>1.4233396092540001E-2</v>
      </c>
    </row>
    <row r="31" spans="1:5" x14ac:dyDescent="0.7">
      <c r="A31" s="3" t="s">
        <v>30</v>
      </c>
      <c r="B31" s="8">
        <v>1.17147796802E-2</v>
      </c>
      <c r="C31" s="8">
        <v>1.175593008368E-2</v>
      </c>
      <c r="D31" s="8">
        <v>1.1788502324579999E-2</v>
      </c>
      <c r="E31" s="8">
        <v>1.1834394867179999E-2</v>
      </c>
    </row>
    <row r="32" spans="1:5" x14ac:dyDescent="0.7">
      <c r="A32" s="3" t="s">
        <v>31</v>
      </c>
      <c r="B32" s="8">
        <v>9.6761162010800001E-3</v>
      </c>
      <c r="C32" s="8">
        <v>9.7062239709200006E-3</v>
      </c>
      <c r="D32" s="8">
        <v>9.7289313325600001E-3</v>
      </c>
      <c r="E32" s="8">
        <v>9.7632361511000004E-3</v>
      </c>
    </row>
    <row r="33" spans="1:5" x14ac:dyDescent="0.7">
      <c r="A33" s="3" t="s">
        <v>32</v>
      </c>
      <c r="B33" s="8">
        <v>7.9058422735199998E-3</v>
      </c>
      <c r="C33" s="8">
        <v>7.9285417519999995E-3</v>
      </c>
      <c r="D33" s="8">
        <v>7.9448841519000005E-3</v>
      </c>
      <c r="E33" s="8">
        <v>7.9704580110799995E-3</v>
      </c>
    </row>
    <row r="34" spans="1:5" x14ac:dyDescent="0.7">
      <c r="A34" s="3" t="s">
        <v>33</v>
      </c>
      <c r="B34" s="8">
        <v>6.3793034122420003E-3</v>
      </c>
      <c r="C34" s="8">
        <v>6.3961439133499998E-3</v>
      </c>
      <c r="D34" s="8">
        <v>6.407389429728E-3</v>
      </c>
      <c r="E34" s="8">
        <v>6.4262627357620002E-3</v>
      </c>
    </row>
    <row r="35" spans="1:5" x14ac:dyDescent="0.7">
      <c r="A35" s="3" t="s">
        <v>34</v>
      </c>
      <c r="B35" s="8">
        <v>5.0870044515840002E-3</v>
      </c>
      <c r="C35" s="8">
        <v>5.099658839858E-3</v>
      </c>
      <c r="D35" s="8">
        <v>5.1072972218679999E-3</v>
      </c>
      <c r="E35" s="8">
        <v>5.1211853070659997E-3</v>
      </c>
    </row>
    <row r="36" spans="1:5" x14ac:dyDescent="0.7">
      <c r="A36" s="3" t="s">
        <v>35</v>
      </c>
      <c r="B36" s="8">
        <v>3.9474875740440002E-3</v>
      </c>
      <c r="C36" s="8">
        <v>3.9567075843920003E-3</v>
      </c>
      <c r="D36" s="8">
        <v>3.9617195764100003E-3</v>
      </c>
      <c r="E36" s="8">
        <v>3.9718594172080002E-3</v>
      </c>
    </row>
  </sheetData>
  <mergeCells count="1">
    <mergeCell ref="A4: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3.5" x14ac:dyDescent="0.7"/>
  <cols>
    <col min="1" max="16384" width="8.7265625" style="3"/>
  </cols>
  <sheetData>
    <row r="1" spans="1:5" x14ac:dyDescent="0.7">
      <c r="A1" s="3" t="s">
        <v>36</v>
      </c>
    </row>
    <row r="2" spans="1:5" x14ac:dyDescent="0.7">
      <c r="A2" s="3" t="s">
        <v>37</v>
      </c>
    </row>
    <row r="3" spans="1:5" ht="14.25" thickBot="1" x14ac:dyDescent="0.85">
      <c r="A3" s="3" t="s">
        <v>46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 x14ac:dyDescent="0.7">
      <c r="A4" s="19" t="s">
        <v>0</v>
      </c>
      <c r="B4" s="10"/>
      <c r="C4" s="11"/>
      <c r="D4" s="11"/>
      <c r="E4" s="11"/>
    </row>
    <row r="5" spans="1:5" ht="14.25" thickBot="1" x14ac:dyDescent="0.85">
      <c r="A5" s="20"/>
      <c r="B5" s="12" t="s">
        <v>39</v>
      </c>
      <c r="C5" s="12" t="s">
        <v>40</v>
      </c>
      <c r="D5" s="12" t="s">
        <v>41</v>
      </c>
      <c r="E5" s="12" t="s">
        <v>42</v>
      </c>
    </row>
    <row r="6" spans="1:5" x14ac:dyDescent="0.7">
      <c r="A6" s="3" t="s">
        <v>5</v>
      </c>
      <c r="B6" s="8">
        <v>8.5612896519999995E-2</v>
      </c>
      <c r="C6" s="8">
        <v>8.5612896519999995E-2</v>
      </c>
      <c r="D6" s="8">
        <v>8.5612896519999995E-2</v>
      </c>
      <c r="E6" s="8">
        <v>8.5612896519999995E-2</v>
      </c>
    </row>
    <row r="7" spans="1:5" x14ac:dyDescent="0.7">
      <c r="A7" s="3" t="s">
        <v>6</v>
      </c>
      <c r="B7" s="8">
        <v>0.1227332458</v>
      </c>
      <c r="C7" s="8">
        <v>0.1227332458</v>
      </c>
      <c r="D7" s="8">
        <v>0.1227332458</v>
      </c>
      <c r="E7" s="8">
        <v>0.1227332458</v>
      </c>
    </row>
    <row r="8" spans="1:5" x14ac:dyDescent="0.7">
      <c r="A8" s="3" t="s">
        <v>7</v>
      </c>
      <c r="B8" s="8">
        <v>0.17591427160000001</v>
      </c>
      <c r="C8" s="8">
        <v>0.17591427160000001</v>
      </c>
      <c r="D8" s="8">
        <v>0.17591427160000001</v>
      </c>
      <c r="E8" s="8">
        <v>0.17591427160000001</v>
      </c>
    </row>
    <row r="9" spans="1:5" x14ac:dyDescent="0.7">
      <c r="A9" s="3" t="s">
        <v>8</v>
      </c>
      <c r="B9" s="8">
        <v>0.23576221419999999</v>
      </c>
      <c r="C9" s="8">
        <v>0.24685319489999999</v>
      </c>
      <c r="D9" s="8">
        <v>0.25449229029999998</v>
      </c>
      <c r="E9" s="8">
        <v>0.25513380810000003</v>
      </c>
    </row>
    <row r="10" spans="1:5" x14ac:dyDescent="0.7">
      <c r="A10" s="3" t="s">
        <v>9</v>
      </c>
      <c r="B10" s="8">
        <v>0.29435397489999998</v>
      </c>
      <c r="C10" s="8">
        <v>0.32513482319999998</v>
      </c>
      <c r="D10" s="8">
        <v>0.34034715589999998</v>
      </c>
      <c r="E10" s="8">
        <v>0.34396180980000002</v>
      </c>
    </row>
    <row r="11" spans="1:5" x14ac:dyDescent="0.7">
      <c r="A11" s="3" t="s">
        <v>10</v>
      </c>
      <c r="B11" s="8">
        <v>0.36125598079999999</v>
      </c>
      <c r="C11" s="8">
        <v>0.41289719720000001</v>
      </c>
      <c r="D11" s="8">
        <v>0.44365780290000001</v>
      </c>
      <c r="E11" s="8">
        <v>0.46359820829999998</v>
      </c>
    </row>
    <row r="12" spans="1:5" x14ac:dyDescent="0.7">
      <c r="A12" s="3" t="s">
        <v>11</v>
      </c>
      <c r="B12" s="8">
        <v>0.43040295820000002</v>
      </c>
      <c r="C12" s="8">
        <v>0.50252030859999997</v>
      </c>
      <c r="D12" s="8">
        <v>0.56474135660000002</v>
      </c>
      <c r="E12" s="8">
        <v>0.6021155909</v>
      </c>
    </row>
    <row r="13" spans="1:5" x14ac:dyDescent="0.7">
      <c r="A13" s="3" t="s">
        <v>12</v>
      </c>
      <c r="B13" s="8">
        <v>0.49668417920000002</v>
      </c>
      <c r="C13" s="8">
        <v>0.58842291599999996</v>
      </c>
      <c r="D13" s="8">
        <v>0.68161337089999996</v>
      </c>
      <c r="E13" s="8">
        <v>0.73867702390000001</v>
      </c>
    </row>
    <row r="14" spans="1:5" x14ac:dyDescent="0.7">
      <c r="A14" s="3" t="s">
        <v>13</v>
      </c>
      <c r="B14" s="8">
        <v>0.56255563080000004</v>
      </c>
      <c r="C14" s="8">
        <v>0.67465763840000004</v>
      </c>
      <c r="D14" s="8">
        <v>0.80215362980000005</v>
      </c>
      <c r="E14" s="8">
        <v>0.87904536180000004</v>
      </c>
    </row>
    <row r="15" spans="1:5" x14ac:dyDescent="0.7">
      <c r="A15" s="3" t="s">
        <v>14</v>
      </c>
      <c r="B15" s="8">
        <v>0.62503354580000003</v>
      </c>
      <c r="C15" s="8">
        <v>0.75964418700000003</v>
      </c>
      <c r="D15" s="8">
        <v>0.9210260388</v>
      </c>
      <c r="E15" s="8">
        <v>1.0216521670000001</v>
      </c>
    </row>
    <row r="16" spans="1:5" x14ac:dyDescent="0.7">
      <c r="A16" s="3" t="s">
        <v>15</v>
      </c>
      <c r="B16" s="8">
        <v>0.68908174730000005</v>
      </c>
      <c r="C16" s="8">
        <v>0.84451118989999996</v>
      </c>
      <c r="D16" s="8">
        <v>1.0440174209999999</v>
      </c>
      <c r="E16" s="8">
        <v>1.1641404769999999</v>
      </c>
    </row>
    <row r="17" spans="1:5" x14ac:dyDescent="0.7">
      <c r="A17" s="3" t="s">
        <v>16</v>
      </c>
      <c r="B17" s="8">
        <v>0.74725342569999997</v>
      </c>
      <c r="C17" s="8">
        <v>0.92093499190000006</v>
      </c>
      <c r="D17" s="8">
        <v>1.156551712</v>
      </c>
      <c r="E17" s="8">
        <v>1.2963156730000001</v>
      </c>
    </row>
    <row r="18" spans="1:5" x14ac:dyDescent="0.7">
      <c r="A18" s="3" t="s">
        <v>17</v>
      </c>
      <c r="B18" s="8">
        <v>0.81460508659999997</v>
      </c>
      <c r="C18" s="8">
        <v>1.0015261230000001</v>
      </c>
      <c r="D18" s="8">
        <v>1.272234246</v>
      </c>
      <c r="E18" s="8">
        <v>1.4319599489999999</v>
      </c>
    </row>
    <row r="19" spans="1:5" x14ac:dyDescent="0.7">
      <c r="A19" s="3" t="s">
        <v>18</v>
      </c>
      <c r="B19" s="8">
        <v>0.87734647809999999</v>
      </c>
      <c r="C19" s="8">
        <v>1.0759890219999999</v>
      </c>
      <c r="D19" s="8">
        <v>1.379708189</v>
      </c>
      <c r="E19" s="8">
        <v>1.5584191460000001</v>
      </c>
    </row>
    <row r="20" spans="1:5" x14ac:dyDescent="0.7">
      <c r="A20" s="3" t="s">
        <v>19</v>
      </c>
      <c r="B20" s="8">
        <v>0.94192003079999997</v>
      </c>
      <c r="C20" s="8">
        <v>1.1512662220000001</v>
      </c>
      <c r="D20" s="8">
        <v>1.4864506850000001</v>
      </c>
      <c r="E20" s="8">
        <v>1.683294622</v>
      </c>
    </row>
    <row r="21" spans="1:5" x14ac:dyDescent="0.7">
      <c r="A21" s="3" t="s">
        <v>20</v>
      </c>
      <c r="B21" s="8">
        <v>1.016345133</v>
      </c>
      <c r="C21" s="8">
        <v>1.224239163</v>
      </c>
      <c r="D21" s="8">
        <v>1.587603482</v>
      </c>
      <c r="E21" s="8">
        <v>1.801314399</v>
      </c>
    </row>
    <row r="22" spans="1:5" x14ac:dyDescent="0.7">
      <c r="A22" s="3" t="s">
        <v>21</v>
      </c>
      <c r="B22" s="8">
        <v>1.092379692</v>
      </c>
      <c r="C22" s="8">
        <v>1.298459657</v>
      </c>
      <c r="D22" s="8">
        <v>1.6883261009999999</v>
      </c>
      <c r="E22" s="8">
        <v>1.9171220170000001</v>
      </c>
    </row>
    <row r="23" spans="1:5" x14ac:dyDescent="0.7">
      <c r="A23" s="3" t="s">
        <v>22</v>
      </c>
      <c r="B23" s="8">
        <v>1.178701805</v>
      </c>
      <c r="C23" s="8">
        <v>1.3913356189999999</v>
      </c>
      <c r="D23" s="8">
        <v>1.7927930949999999</v>
      </c>
      <c r="E23" s="8">
        <v>2.0545173559999999</v>
      </c>
    </row>
    <row r="24" spans="1:5" x14ac:dyDescent="0.7">
      <c r="A24" s="3" t="s">
        <v>23</v>
      </c>
      <c r="B24" s="8">
        <v>1.2713666450000001</v>
      </c>
      <c r="C24" s="8">
        <v>1.4917170829999999</v>
      </c>
      <c r="D24" s="8">
        <v>1.8990908369999999</v>
      </c>
      <c r="E24" s="8">
        <v>2.1859362529999999</v>
      </c>
    </row>
    <row r="25" spans="1:5" x14ac:dyDescent="0.7">
      <c r="A25" s="3" t="s">
        <v>24</v>
      </c>
      <c r="B25" s="8">
        <v>1.3732337130000001</v>
      </c>
      <c r="C25" s="8">
        <v>1.597328318</v>
      </c>
      <c r="D25" s="8">
        <v>2.0008830720000002</v>
      </c>
      <c r="E25" s="8">
        <v>2.307215598</v>
      </c>
    </row>
    <row r="26" spans="1:5" x14ac:dyDescent="0.7">
      <c r="A26" s="3" t="s">
        <v>25</v>
      </c>
      <c r="B26" s="8">
        <v>1.479933441</v>
      </c>
      <c r="C26" s="8">
        <v>1.717808013</v>
      </c>
      <c r="D26" s="8">
        <v>2.111111535</v>
      </c>
      <c r="E26" s="8">
        <v>2.4383594390000001</v>
      </c>
    </row>
    <row r="27" spans="1:5" x14ac:dyDescent="0.7">
      <c r="A27" s="3" t="s">
        <v>26</v>
      </c>
      <c r="B27" s="8">
        <v>1.5868478530000001</v>
      </c>
      <c r="C27" s="8">
        <v>1.8396892069999999</v>
      </c>
      <c r="D27" s="8">
        <v>2.2186126580000001</v>
      </c>
      <c r="E27" s="8">
        <v>2.5661503959999998</v>
      </c>
    </row>
    <row r="28" spans="1:5" x14ac:dyDescent="0.7">
      <c r="A28" s="3" t="s">
        <v>27</v>
      </c>
      <c r="B28" s="8">
        <v>1.708468815</v>
      </c>
      <c r="C28" s="8">
        <v>1.9917384920000001</v>
      </c>
      <c r="D28" s="8">
        <v>2.381770629</v>
      </c>
      <c r="E28" s="8">
        <v>2.7194846570000002</v>
      </c>
    </row>
    <row r="29" spans="1:5" x14ac:dyDescent="0.7">
      <c r="A29" s="3" t="s">
        <v>28</v>
      </c>
      <c r="B29" s="8">
        <v>1.8375267120000001</v>
      </c>
      <c r="C29" s="8">
        <v>2.1460238500000002</v>
      </c>
      <c r="D29" s="8">
        <v>2.5283844229999999</v>
      </c>
      <c r="E29" s="8">
        <v>2.872442876</v>
      </c>
    </row>
    <row r="30" spans="1:5" x14ac:dyDescent="0.7">
      <c r="A30" s="3" t="s">
        <v>29</v>
      </c>
      <c r="B30" s="8">
        <v>1.9695199379999999</v>
      </c>
      <c r="C30" s="8">
        <v>2.3048001230000001</v>
      </c>
      <c r="D30" s="8">
        <v>2.6783897940000001</v>
      </c>
      <c r="E30" s="8">
        <v>3.019079804</v>
      </c>
    </row>
    <row r="31" spans="1:5" x14ac:dyDescent="0.7">
      <c r="A31" s="3" t="s">
        <v>30</v>
      </c>
      <c r="B31" s="8">
        <v>2.1120136930000002</v>
      </c>
      <c r="C31" s="8">
        <v>2.4655936170000001</v>
      </c>
      <c r="D31" s="8">
        <v>2.8235785610000002</v>
      </c>
      <c r="E31" s="8">
        <v>3.1574409480000001</v>
      </c>
    </row>
    <row r="32" spans="1:5" x14ac:dyDescent="0.7">
      <c r="A32" s="3" t="s">
        <v>31</v>
      </c>
      <c r="B32" s="8">
        <v>2.2690772109999999</v>
      </c>
      <c r="C32" s="8">
        <v>2.6376499010000001</v>
      </c>
      <c r="D32" s="8">
        <v>2.9793642849999999</v>
      </c>
      <c r="E32" s="8">
        <v>3.2977671640000001</v>
      </c>
    </row>
    <row r="33" spans="1:5" x14ac:dyDescent="0.7">
      <c r="A33" s="3" t="s">
        <v>32</v>
      </c>
      <c r="B33" s="8">
        <v>2.4836154179999999</v>
      </c>
      <c r="C33" s="8">
        <v>2.8102161190000001</v>
      </c>
      <c r="D33" s="8">
        <v>3.1207447660000001</v>
      </c>
      <c r="E33" s="8">
        <v>3.4330965400000002</v>
      </c>
    </row>
    <row r="34" spans="1:5" x14ac:dyDescent="0.7">
      <c r="A34" s="3" t="s">
        <v>33</v>
      </c>
      <c r="B34" s="8">
        <v>2.675767987</v>
      </c>
      <c r="C34" s="8">
        <v>2.971086262</v>
      </c>
      <c r="D34" s="8">
        <v>3.2578227000000002</v>
      </c>
      <c r="E34" s="8">
        <v>3.571503109</v>
      </c>
    </row>
    <row r="35" spans="1:5" x14ac:dyDescent="0.7">
      <c r="A35" s="3" t="s">
        <v>34</v>
      </c>
      <c r="B35" s="8">
        <v>2.8776963850000001</v>
      </c>
      <c r="C35" s="8">
        <v>3.132407588</v>
      </c>
      <c r="D35" s="8">
        <v>3.4084144030000001</v>
      </c>
      <c r="E35" s="8">
        <v>3.7108564209999999</v>
      </c>
    </row>
    <row r="36" spans="1:5" x14ac:dyDescent="0.7">
      <c r="A36" s="3" t="s">
        <v>35</v>
      </c>
      <c r="B36" s="8">
        <v>3.0716415690000001</v>
      </c>
      <c r="C36" s="8">
        <v>3.2838945079999999</v>
      </c>
      <c r="D36" s="8">
        <v>3.5498301479999999</v>
      </c>
      <c r="E36" s="8">
        <v>3.8400000570000001</v>
      </c>
    </row>
  </sheetData>
  <mergeCells count="1">
    <mergeCell ref="A4:A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2" ma:contentTypeDescription="Create a new document." ma:contentTypeScope="" ma:versionID="c24393349e8f2399586c0102ac89adee">
  <xsd:schema xmlns:xsd="http://www.w3.org/2001/XMLSchema" xmlns:xs="http://www.w3.org/2001/XMLSchema" xmlns:p="http://schemas.microsoft.com/office/2006/metadata/properties" xmlns:ns2="7e32015e-0ffe-49b8-92ae-b8ce6fb0b285" targetNamespace="http://schemas.microsoft.com/office/2006/metadata/properties" ma:root="true" ma:fieldsID="cfb1d95d503a5dfd39bedffaf9c0e7a7" ns2:_="">
    <xsd:import namespace="7e32015e-0ffe-49b8-92ae-b8ce6fb0b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46545-91C1-4DE7-84A0-AED85F5FAF71}"/>
</file>

<file path=customXml/itemProps2.xml><?xml version="1.0" encoding="utf-8"?>
<ds:datastoreItem xmlns:ds="http://schemas.openxmlformats.org/officeDocument/2006/customXml" ds:itemID="{654BBC47-920A-404A-A074-A930FE7066A6}"/>
</file>

<file path=customXml/itemProps3.xml><?xml version="1.0" encoding="utf-8"?>
<ds:datastoreItem xmlns:ds="http://schemas.openxmlformats.org/officeDocument/2006/customXml" ds:itemID="{634EF989-2805-4BB9-87F2-589E54D1B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Light Truck Diesel</vt:lpstr>
      <vt:lpstr>Light Truck E85</vt:lpstr>
      <vt:lpstr>Light Truck Electricity</vt:lpstr>
      <vt:lpstr>Light Truck Gasoline</vt:lpstr>
      <vt:lpstr>Light Truck Hydrogen</vt:lpstr>
      <vt:lpstr>Light Truck TOTAL</vt:lpstr>
      <vt:lpstr>Passenger Car Diesel</vt:lpstr>
      <vt:lpstr>Passenger Car E85</vt:lpstr>
      <vt:lpstr>Passenger Car Electricity</vt:lpstr>
      <vt:lpstr>Passenger Car Gasoline</vt:lpstr>
      <vt:lpstr>Passenger Car Hydrogen</vt:lpstr>
      <vt:lpstr>Passenger Car TOTAL</vt:lpstr>
      <vt:lpstr>TOTAL Diesel</vt:lpstr>
      <vt:lpstr>TOTAL E85</vt:lpstr>
      <vt:lpstr>TOTAL Electricity</vt:lpstr>
      <vt:lpstr>TOTAL Gasoline</vt:lpstr>
      <vt:lpstr>TOTAL Hydrogen</vt:lpstr>
      <vt:lpstr>TOTAL TOTAL</vt:lpstr>
      <vt:lpstr>Table 3-3-1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Rick</dc:creator>
  <dc:description/>
  <cp:lastModifiedBy>Rick</cp:lastModifiedBy>
  <dcterms:created xsi:type="dcterms:W3CDTF">2021-05-20T14:45:15Z</dcterms:created>
  <dcterms:modified xsi:type="dcterms:W3CDTF">2021-07-07T17:32:57Z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  <property fmtid="{D5CDD505-2E9C-101B-9397-08002B2CF9AE}" pid="3" name="Order">
    <vt:r8>2624900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