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-fs2\VMS_FY20_NHTSA\Final docket files\"/>
    </mc:Choice>
  </mc:AlternateContent>
  <bookViews>
    <workbookView xWindow="0" yWindow="0" windowWidth="13728" windowHeight="4932"/>
  </bookViews>
  <sheets>
    <sheet name="ANL_BatPac_Assumptions" sheetId="10" r:id="rId1"/>
    <sheet name="Compact - Midsize v4.0" sheetId="18" r:id="rId2"/>
    <sheet name="SUV - Pickup v4.0" sheetId="19" r:id="rId3"/>
  </sheets>
  <definedNames>
    <definedName name="OLE_LINK1" localSheetId="1">'Compact - Midsize v4.0'!$BC$104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N86" i="19" l="1"/>
  <c r="KO86" i="19"/>
  <c r="KP86" i="19"/>
  <c r="KQ86" i="19"/>
  <c r="KR86" i="19"/>
  <c r="KS86" i="19"/>
  <c r="KT86" i="19"/>
  <c r="KU86" i="19"/>
  <c r="KV86" i="19"/>
  <c r="KW86" i="19"/>
  <c r="KX86" i="19"/>
  <c r="KY86" i="19"/>
  <c r="KZ86" i="19"/>
  <c r="LA86" i="19"/>
  <c r="LB86" i="19"/>
  <c r="LC86" i="19"/>
  <c r="LD86" i="19"/>
  <c r="LE86" i="19"/>
  <c r="LF86" i="19"/>
  <c r="LG86" i="19"/>
  <c r="LH86" i="19"/>
  <c r="LI86" i="19"/>
  <c r="LJ86" i="19"/>
  <c r="LK86" i="19"/>
  <c r="LL86" i="19"/>
  <c r="LM86" i="19"/>
  <c r="LN86" i="19"/>
  <c r="KN87" i="19"/>
  <c r="KO87" i="19"/>
  <c r="KP87" i="19"/>
  <c r="KQ87" i="19"/>
  <c r="KR87" i="19"/>
  <c r="KS87" i="19"/>
  <c r="KT87" i="19"/>
  <c r="KU87" i="19"/>
  <c r="KV87" i="19"/>
  <c r="KW87" i="19"/>
  <c r="KX87" i="19"/>
  <c r="KY87" i="19"/>
  <c r="KZ87" i="19"/>
  <c r="LA87" i="19"/>
  <c r="LB87" i="19"/>
  <c r="LC87" i="19"/>
  <c r="LD87" i="19"/>
  <c r="LE87" i="19"/>
  <c r="LF87" i="19"/>
  <c r="LG87" i="19"/>
  <c r="LH87" i="19"/>
  <c r="LI87" i="19"/>
  <c r="LJ87" i="19"/>
  <c r="LK87" i="19"/>
  <c r="LL87" i="19"/>
  <c r="LM87" i="19"/>
  <c r="LN87" i="19"/>
  <c r="KN88" i="19"/>
  <c r="KO88" i="19"/>
  <c r="KP88" i="19"/>
  <c r="KQ88" i="19"/>
  <c r="KR88" i="19"/>
  <c r="KS88" i="19"/>
  <c r="KT88" i="19"/>
  <c r="KU88" i="19"/>
  <c r="KV88" i="19"/>
  <c r="KW88" i="19"/>
  <c r="KX88" i="19"/>
  <c r="KY88" i="19"/>
  <c r="KZ88" i="19"/>
  <c r="LA88" i="19"/>
  <c r="LB88" i="19"/>
  <c r="LC88" i="19"/>
  <c r="LD88" i="19"/>
  <c r="LE88" i="19"/>
  <c r="LF88" i="19"/>
  <c r="LG88" i="19"/>
  <c r="LH88" i="19"/>
  <c r="LI88" i="19"/>
  <c r="LJ88" i="19"/>
  <c r="LK88" i="19"/>
  <c r="LL88" i="19"/>
  <c r="LM88" i="19"/>
  <c r="LN88" i="19"/>
  <c r="KN89" i="19"/>
  <c r="KO89" i="19"/>
  <c r="KP89" i="19"/>
  <c r="KQ89" i="19"/>
  <c r="KR89" i="19"/>
  <c r="KS89" i="19"/>
  <c r="KT89" i="19"/>
  <c r="KU89" i="19"/>
  <c r="KV89" i="19"/>
  <c r="KW89" i="19"/>
  <c r="KX89" i="19"/>
  <c r="KY89" i="19"/>
  <c r="KZ89" i="19"/>
  <c r="LA89" i="19"/>
  <c r="LB89" i="19"/>
  <c r="LC89" i="19"/>
  <c r="LD89" i="19"/>
  <c r="LE89" i="19"/>
  <c r="LF89" i="19"/>
  <c r="LG89" i="19"/>
  <c r="LH89" i="19"/>
  <c r="LI89" i="19"/>
  <c r="LJ89" i="19"/>
  <c r="LK89" i="19"/>
  <c r="LL89" i="19"/>
  <c r="LM89" i="19"/>
  <c r="LN89" i="19"/>
  <c r="KN90" i="19"/>
  <c r="KO90" i="19"/>
  <c r="KP90" i="19"/>
  <c r="KQ90" i="19"/>
  <c r="KR90" i="19"/>
  <c r="KS90" i="19"/>
  <c r="KT90" i="19"/>
  <c r="KU90" i="19"/>
  <c r="KV90" i="19"/>
  <c r="KW90" i="19"/>
  <c r="KX90" i="19"/>
  <c r="KY90" i="19"/>
  <c r="KZ90" i="19"/>
  <c r="LA90" i="19"/>
  <c r="LB90" i="19"/>
  <c r="LC90" i="19"/>
  <c r="LD90" i="19"/>
  <c r="LE90" i="19"/>
  <c r="LF90" i="19"/>
  <c r="LG90" i="19"/>
  <c r="LH90" i="19"/>
  <c r="LI90" i="19"/>
  <c r="LJ90" i="19"/>
  <c r="LK90" i="19"/>
  <c r="LL90" i="19"/>
  <c r="LM90" i="19"/>
  <c r="LN90" i="19"/>
  <c r="KN91" i="19"/>
  <c r="KO91" i="19"/>
  <c r="KP91" i="19"/>
  <c r="KQ91" i="19"/>
  <c r="KR91" i="19"/>
  <c r="KS91" i="19"/>
  <c r="KT91" i="19"/>
  <c r="KU91" i="19"/>
  <c r="KV91" i="19"/>
  <c r="KW91" i="19"/>
  <c r="KX91" i="19"/>
  <c r="KY91" i="19"/>
  <c r="KZ91" i="19"/>
  <c r="LA91" i="19"/>
  <c r="LB91" i="19"/>
  <c r="LC91" i="19"/>
  <c r="LD91" i="19"/>
  <c r="LE91" i="19"/>
  <c r="LF91" i="19"/>
  <c r="LG91" i="19"/>
  <c r="LH91" i="19"/>
  <c r="LI91" i="19"/>
  <c r="LJ91" i="19"/>
  <c r="LK91" i="19"/>
  <c r="LL91" i="19"/>
  <c r="LM91" i="19"/>
  <c r="LN91" i="19"/>
  <c r="KN92" i="19"/>
  <c r="KO92" i="19"/>
  <c r="KP92" i="19"/>
  <c r="KQ92" i="19"/>
  <c r="KR92" i="19"/>
  <c r="KS92" i="19"/>
  <c r="KT92" i="19"/>
  <c r="KU92" i="19"/>
  <c r="KV92" i="19"/>
  <c r="KW92" i="19"/>
  <c r="KX92" i="19"/>
  <c r="KY92" i="19"/>
  <c r="KZ92" i="19"/>
  <c r="LA92" i="19"/>
  <c r="LB92" i="19"/>
  <c r="LC92" i="19"/>
  <c r="LD92" i="19"/>
  <c r="LE92" i="19"/>
  <c r="LF92" i="19"/>
  <c r="LG92" i="19"/>
  <c r="LH92" i="19"/>
  <c r="LI92" i="19"/>
  <c r="LJ92" i="19"/>
  <c r="LK92" i="19"/>
  <c r="LL92" i="19"/>
  <c r="LM92" i="19"/>
  <c r="LN92" i="19"/>
  <c r="KN93" i="19"/>
  <c r="KO93" i="19"/>
  <c r="KP93" i="19"/>
  <c r="KQ93" i="19"/>
  <c r="KR93" i="19"/>
  <c r="KS93" i="19"/>
  <c r="KT93" i="19"/>
  <c r="KU93" i="19"/>
  <c r="KV93" i="19"/>
  <c r="KW93" i="19"/>
  <c r="KX93" i="19"/>
  <c r="KY93" i="19"/>
  <c r="KZ93" i="19"/>
  <c r="LA93" i="19"/>
  <c r="LB93" i="19"/>
  <c r="LC93" i="19"/>
  <c r="LD93" i="19"/>
  <c r="LE93" i="19"/>
  <c r="LF93" i="19"/>
  <c r="LG93" i="19"/>
  <c r="LH93" i="19"/>
  <c r="LI93" i="19"/>
  <c r="LJ93" i="19"/>
  <c r="LK93" i="19"/>
  <c r="LL93" i="19"/>
  <c r="LM93" i="19"/>
  <c r="LN93" i="19"/>
  <c r="KN94" i="19"/>
  <c r="KO94" i="19"/>
  <c r="KP94" i="19"/>
  <c r="KQ94" i="19"/>
  <c r="KR94" i="19"/>
  <c r="KS94" i="19"/>
  <c r="KT94" i="19"/>
  <c r="KU94" i="19"/>
  <c r="KV94" i="19"/>
  <c r="KW94" i="19"/>
  <c r="KX94" i="19"/>
  <c r="KY94" i="19"/>
  <c r="KZ94" i="19"/>
  <c r="LA94" i="19"/>
  <c r="LB94" i="19"/>
  <c r="LC94" i="19"/>
  <c r="LD94" i="19"/>
  <c r="LE94" i="19"/>
  <c r="LF94" i="19"/>
  <c r="LG94" i="19"/>
  <c r="LH94" i="19"/>
  <c r="LI94" i="19"/>
  <c r="LJ94" i="19"/>
  <c r="LK94" i="19"/>
  <c r="LL94" i="19"/>
  <c r="LM94" i="19"/>
  <c r="LN94" i="19"/>
  <c r="KN95" i="19"/>
  <c r="KO95" i="19"/>
  <c r="KP95" i="19"/>
  <c r="KQ95" i="19"/>
  <c r="KR95" i="19"/>
  <c r="KS95" i="19"/>
  <c r="KT95" i="19"/>
  <c r="KU95" i="19"/>
  <c r="KV95" i="19"/>
  <c r="KW95" i="19"/>
  <c r="KX95" i="19"/>
  <c r="KY95" i="19"/>
  <c r="KZ95" i="19"/>
  <c r="LA95" i="19"/>
  <c r="LB95" i="19"/>
  <c r="LC95" i="19"/>
  <c r="LD95" i="19"/>
  <c r="LE95" i="19"/>
  <c r="LF95" i="19"/>
  <c r="LG95" i="19"/>
  <c r="LH95" i="19"/>
  <c r="LI95" i="19"/>
  <c r="LJ95" i="19"/>
  <c r="LK95" i="19"/>
  <c r="LL95" i="19"/>
  <c r="LM95" i="19"/>
  <c r="LN95" i="19"/>
  <c r="KN96" i="19"/>
  <c r="KO96" i="19"/>
  <c r="KP96" i="19"/>
  <c r="KQ96" i="19"/>
  <c r="KR96" i="19"/>
  <c r="KS96" i="19"/>
  <c r="KT96" i="19"/>
  <c r="KU96" i="19"/>
  <c r="KV96" i="19"/>
  <c r="KW96" i="19"/>
  <c r="KX96" i="19"/>
  <c r="KY96" i="19"/>
  <c r="KZ96" i="19"/>
  <c r="LA96" i="19"/>
  <c r="LB96" i="19"/>
  <c r="LC96" i="19"/>
  <c r="LD96" i="19"/>
  <c r="LE96" i="19"/>
  <c r="LF96" i="19"/>
  <c r="LG96" i="19"/>
  <c r="LH96" i="19"/>
  <c r="LI96" i="19"/>
  <c r="LJ96" i="19"/>
  <c r="LK96" i="19"/>
  <c r="LL96" i="19"/>
  <c r="LM96" i="19"/>
  <c r="LN96" i="19"/>
  <c r="KN97" i="19"/>
  <c r="KO97" i="19"/>
  <c r="KP97" i="19"/>
  <c r="KQ97" i="19"/>
  <c r="KR97" i="19"/>
  <c r="KS97" i="19"/>
  <c r="KT97" i="19"/>
  <c r="KU97" i="19"/>
  <c r="KV97" i="19"/>
  <c r="KW97" i="19"/>
  <c r="KX97" i="19"/>
  <c r="KY97" i="19"/>
  <c r="KZ97" i="19"/>
  <c r="LA97" i="19"/>
  <c r="LB97" i="19"/>
  <c r="LC97" i="19"/>
  <c r="LD97" i="19"/>
  <c r="LE97" i="19"/>
  <c r="LF97" i="19"/>
  <c r="LG97" i="19"/>
  <c r="LH97" i="19"/>
  <c r="LI97" i="19"/>
  <c r="LJ97" i="19"/>
  <c r="LK97" i="19"/>
  <c r="LL97" i="19"/>
  <c r="LM97" i="19"/>
  <c r="LN97" i="19"/>
  <c r="KN98" i="19"/>
  <c r="KO98" i="19"/>
  <c r="KP98" i="19"/>
  <c r="KQ98" i="19"/>
  <c r="KR98" i="19"/>
  <c r="KS98" i="19"/>
  <c r="KT98" i="19"/>
  <c r="KU98" i="19"/>
  <c r="KV98" i="19"/>
  <c r="KW98" i="19"/>
  <c r="KX98" i="19"/>
  <c r="KY98" i="19"/>
  <c r="KZ98" i="19"/>
  <c r="LA98" i="19"/>
  <c r="LB98" i="19"/>
  <c r="LC98" i="19"/>
  <c r="LD98" i="19"/>
  <c r="LE98" i="19"/>
  <c r="LF98" i="19"/>
  <c r="LG98" i="19"/>
  <c r="LH98" i="19"/>
  <c r="LI98" i="19"/>
  <c r="LJ98" i="19"/>
  <c r="LK98" i="19"/>
  <c r="LL98" i="19"/>
  <c r="LM98" i="19"/>
  <c r="LN98" i="19"/>
  <c r="KN99" i="19"/>
  <c r="KO99" i="19"/>
  <c r="KP99" i="19"/>
  <c r="KQ99" i="19"/>
  <c r="KR99" i="19"/>
  <c r="KS99" i="19"/>
  <c r="KT99" i="19"/>
  <c r="KU99" i="19"/>
  <c r="KV99" i="19"/>
  <c r="KW99" i="19"/>
  <c r="KX99" i="19"/>
  <c r="KY99" i="19"/>
  <c r="KZ99" i="19"/>
  <c r="LA99" i="19"/>
  <c r="LB99" i="19"/>
  <c r="LC99" i="19"/>
  <c r="LD99" i="19"/>
  <c r="LE99" i="19"/>
  <c r="LF99" i="19"/>
  <c r="LG99" i="19"/>
  <c r="LH99" i="19"/>
  <c r="LI99" i="19"/>
  <c r="LJ99" i="19"/>
  <c r="LK99" i="19"/>
  <c r="LL99" i="19"/>
  <c r="LM99" i="19"/>
  <c r="LN99" i="19"/>
  <c r="KO85" i="19"/>
  <c r="KP85" i="19"/>
  <c r="KQ85" i="19"/>
  <c r="KR85" i="19"/>
  <c r="KS85" i="19"/>
  <c r="KT85" i="19"/>
  <c r="KU85" i="19"/>
  <c r="KV85" i="19"/>
  <c r="KW85" i="19"/>
  <c r="KX85" i="19"/>
  <c r="KY85" i="19"/>
  <c r="KZ85" i="19"/>
  <c r="LA85" i="19"/>
  <c r="LB85" i="19"/>
  <c r="LC85" i="19"/>
  <c r="LD85" i="19"/>
  <c r="LE85" i="19"/>
  <c r="LF85" i="19"/>
  <c r="LG85" i="19"/>
  <c r="LH85" i="19"/>
  <c r="LI85" i="19"/>
  <c r="LJ85" i="19"/>
  <c r="LK85" i="19"/>
  <c r="LL85" i="19"/>
  <c r="LM85" i="19"/>
  <c r="LN85" i="19"/>
  <c r="KN85" i="19"/>
  <c r="KN68" i="19"/>
  <c r="KO68" i="19"/>
  <c r="KP68" i="19"/>
  <c r="KQ68" i="19"/>
  <c r="KR68" i="19"/>
  <c r="KS68" i="19"/>
  <c r="KT68" i="19"/>
  <c r="KU68" i="19"/>
  <c r="KV68" i="19"/>
  <c r="KW68" i="19"/>
  <c r="KX68" i="19"/>
  <c r="KY68" i="19"/>
  <c r="KZ68" i="19"/>
  <c r="LA68" i="19"/>
  <c r="LB68" i="19"/>
  <c r="LC68" i="19"/>
  <c r="LD68" i="19"/>
  <c r="LE68" i="19"/>
  <c r="LF68" i="19"/>
  <c r="LG68" i="19"/>
  <c r="LH68" i="19"/>
  <c r="LI68" i="19"/>
  <c r="LJ68" i="19"/>
  <c r="LK68" i="19"/>
  <c r="LL68" i="19"/>
  <c r="LM68" i="19"/>
  <c r="LN68" i="19"/>
  <c r="KN69" i="19"/>
  <c r="KO69" i="19"/>
  <c r="KP69" i="19"/>
  <c r="KQ69" i="19"/>
  <c r="KR69" i="19"/>
  <c r="KS69" i="19"/>
  <c r="KT69" i="19"/>
  <c r="KU69" i="19"/>
  <c r="KV69" i="19"/>
  <c r="KW69" i="19"/>
  <c r="KX69" i="19"/>
  <c r="KY69" i="19"/>
  <c r="KZ69" i="19"/>
  <c r="LA69" i="19"/>
  <c r="LB69" i="19"/>
  <c r="LC69" i="19"/>
  <c r="LD69" i="19"/>
  <c r="LE69" i="19"/>
  <c r="LF69" i="19"/>
  <c r="LG69" i="19"/>
  <c r="LH69" i="19"/>
  <c r="LI69" i="19"/>
  <c r="LJ69" i="19"/>
  <c r="LK69" i="19"/>
  <c r="LL69" i="19"/>
  <c r="LM69" i="19"/>
  <c r="LN69" i="19"/>
  <c r="KN70" i="19"/>
  <c r="KO70" i="19"/>
  <c r="KP70" i="19"/>
  <c r="KQ70" i="19"/>
  <c r="KR70" i="19"/>
  <c r="KS70" i="19"/>
  <c r="KT70" i="19"/>
  <c r="KU70" i="19"/>
  <c r="KV70" i="19"/>
  <c r="KW70" i="19"/>
  <c r="KX70" i="19"/>
  <c r="KY70" i="19"/>
  <c r="KZ70" i="19"/>
  <c r="LA70" i="19"/>
  <c r="LB70" i="19"/>
  <c r="LC70" i="19"/>
  <c r="LD70" i="19"/>
  <c r="LE70" i="19"/>
  <c r="LF70" i="19"/>
  <c r="LG70" i="19"/>
  <c r="LH70" i="19"/>
  <c r="LI70" i="19"/>
  <c r="LJ70" i="19"/>
  <c r="LK70" i="19"/>
  <c r="LL70" i="19"/>
  <c r="LM70" i="19"/>
  <c r="LN70" i="19"/>
  <c r="KN71" i="19"/>
  <c r="KO71" i="19"/>
  <c r="KP71" i="19"/>
  <c r="KQ71" i="19"/>
  <c r="KR71" i="19"/>
  <c r="KS71" i="19"/>
  <c r="KT71" i="19"/>
  <c r="KU71" i="19"/>
  <c r="KV71" i="19"/>
  <c r="KW71" i="19"/>
  <c r="KX71" i="19"/>
  <c r="KY71" i="19"/>
  <c r="KZ71" i="19"/>
  <c r="LA71" i="19"/>
  <c r="LB71" i="19"/>
  <c r="LC71" i="19"/>
  <c r="LD71" i="19"/>
  <c r="LE71" i="19"/>
  <c r="LF71" i="19"/>
  <c r="LG71" i="19"/>
  <c r="LH71" i="19"/>
  <c r="LI71" i="19"/>
  <c r="LJ71" i="19"/>
  <c r="LK71" i="19"/>
  <c r="LL71" i="19"/>
  <c r="LM71" i="19"/>
  <c r="LN71" i="19"/>
  <c r="KN72" i="19"/>
  <c r="KO72" i="19"/>
  <c r="KP72" i="19"/>
  <c r="KQ72" i="19"/>
  <c r="KR72" i="19"/>
  <c r="KS72" i="19"/>
  <c r="KT72" i="19"/>
  <c r="KU72" i="19"/>
  <c r="KV72" i="19"/>
  <c r="KW72" i="19"/>
  <c r="KX72" i="19"/>
  <c r="KY72" i="19"/>
  <c r="KZ72" i="19"/>
  <c r="LA72" i="19"/>
  <c r="LB72" i="19"/>
  <c r="LC72" i="19"/>
  <c r="LD72" i="19"/>
  <c r="LE72" i="19"/>
  <c r="LF72" i="19"/>
  <c r="LG72" i="19"/>
  <c r="LH72" i="19"/>
  <c r="LI72" i="19"/>
  <c r="LJ72" i="19"/>
  <c r="LK72" i="19"/>
  <c r="LL72" i="19"/>
  <c r="LM72" i="19"/>
  <c r="LN72" i="19"/>
  <c r="KN73" i="19"/>
  <c r="KO73" i="19"/>
  <c r="KP73" i="19"/>
  <c r="KQ73" i="19"/>
  <c r="KR73" i="19"/>
  <c r="KS73" i="19"/>
  <c r="KT73" i="19"/>
  <c r="KU73" i="19"/>
  <c r="KV73" i="19"/>
  <c r="KW73" i="19"/>
  <c r="KX73" i="19"/>
  <c r="KY73" i="19"/>
  <c r="KZ73" i="19"/>
  <c r="LA73" i="19"/>
  <c r="LB73" i="19"/>
  <c r="LC73" i="19"/>
  <c r="LD73" i="19"/>
  <c r="LE73" i="19"/>
  <c r="LF73" i="19"/>
  <c r="LG73" i="19"/>
  <c r="LH73" i="19"/>
  <c r="LI73" i="19"/>
  <c r="LJ73" i="19"/>
  <c r="LK73" i="19"/>
  <c r="LL73" i="19"/>
  <c r="LM73" i="19"/>
  <c r="LN73" i="19"/>
  <c r="KN74" i="19"/>
  <c r="KO74" i="19"/>
  <c r="KP74" i="19"/>
  <c r="KQ74" i="19"/>
  <c r="KR74" i="19"/>
  <c r="KS74" i="19"/>
  <c r="KT74" i="19"/>
  <c r="KU74" i="19"/>
  <c r="KV74" i="19"/>
  <c r="KW74" i="19"/>
  <c r="KX74" i="19"/>
  <c r="KY74" i="19"/>
  <c r="KZ74" i="19"/>
  <c r="LA74" i="19"/>
  <c r="LB74" i="19"/>
  <c r="LC74" i="19"/>
  <c r="LD74" i="19"/>
  <c r="LE74" i="19"/>
  <c r="LF74" i="19"/>
  <c r="LG74" i="19"/>
  <c r="LH74" i="19"/>
  <c r="LI74" i="19"/>
  <c r="LJ74" i="19"/>
  <c r="LK74" i="19"/>
  <c r="LL74" i="19"/>
  <c r="LM74" i="19"/>
  <c r="LN74" i="19"/>
  <c r="KN75" i="19"/>
  <c r="KO75" i="19"/>
  <c r="KP75" i="19"/>
  <c r="KQ75" i="19"/>
  <c r="KR75" i="19"/>
  <c r="KS75" i="19"/>
  <c r="KT75" i="19"/>
  <c r="KU75" i="19"/>
  <c r="KV75" i="19"/>
  <c r="KW75" i="19"/>
  <c r="KX75" i="19"/>
  <c r="KY75" i="19"/>
  <c r="KZ75" i="19"/>
  <c r="LA75" i="19"/>
  <c r="LB75" i="19"/>
  <c r="LC75" i="19"/>
  <c r="LD75" i="19"/>
  <c r="LE75" i="19"/>
  <c r="LF75" i="19"/>
  <c r="LG75" i="19"/>
  <c r="LH75" i="19"/>
  <c r="LI75" i="19"/>
  <c r="LJ75" i="19"/>
  <c r="LK75" i="19"/>
  <c r="LL75" i="19"/>
  <c r="LM75" i="19"/>
  <c r="LN75" i="19"/>
  <c r="KN76" i="19"/>
  <c r="KO76" i="19"/>
  <c r="KP76" i="19"/>
  <c r="KQ76" i="19"/>
  <c r="KR76" i="19"/>
  <c r="KS76" i="19"/>
  <c r="KT76" i="19"/>
  <c r="KU76" i="19"/>
  <c r="KV76" i="19"/>
  <c r="KW76" i="19"/>
  <c r="KX76" i="19"/>
  <c r="KY76" i="19"/>
  <c r="KZ76" i="19"/>
  <c r="LA76" i="19"/>
  <c r="LB76" i="19"/>
  <c r="LC76" i="19"/>
  <c r="LD76" i="19"/>
  <c r="LE76" i="19"/>
  <c r="LF76" i="19"/>
  <c r="LG76" i="19"/>
  <c r="LH76" i="19"/>
  <c r="LI76" i="19"/>
  <c r="LJ76" i="19"/>
  <c r="LK76" i="19"/>
  <c r="LL76" i="19"/>
  <c r="LM76" i="19"/>
  <c r="LN76" i="19"/>
  <c r="KN77" i="19"/>
  <c r="KO77" i="19"/>
  <c r="KP77" i="19"/>
  <c r="KQ77" i="19"/>
  <c r="KR77" i="19"/>
  <c r="KS77" i="19"/>
  <c r="KT77" i="19"/>
  <c r="KU77" i="19"/>
  <c r="KV77" i="19"/>
  <c r="KW77" i="19"/>
  <c r="KX77" i="19"/>
  <c r="KY77" i="19"/>
  <c r="KZ77" i="19"/>
  <c r="LA77" i="19"/>
  <c r="LB77" i="19"/>
  <c r="LC77" i="19"/>
  <c r="LD77" i="19"/>
  <c r="LE77" i="19"/>
  <c r="LF77" i="19"/>
  <c r="LG77" i="19"/>
  <c r="LH77" i="19"/>
  <c r="LI77" i="19"/>
  <c r="LJ77" i="19"/>
  <c r="LK77" i="19"/>
  <c r="LL77" i="19"/>
  <c r="LM77" i="19"/>
  <c r="LN77" i="19"/>
  <c r="KN78" i="19"/>
  <c r="KO78" i="19"/>
  <c r="KP78" i="19"/>
  <c r="KQ78" i="19"/>
  <c r="KR78" i="19"/>
  <c r="KS78" i="19"/>
  <c r="KT78" i="19"/>
  <c r="KU78" i="19"/>
  <c r="KV78" i="19"/>
  <c r="KW78" i="19"/>
  <c r="KX78" i="19"/>
  <c r="KY78" i="19"/>
  <c r="KZ78" i="19"/>
  <c r="LA78" i="19"/>
  <c r="LB78" i="19"/>
  <c r="LC78" i="19"/>
  <c r="LD78" i="19"/>
  <c r="LE78" i="19"/>
  <c r="LF78" i="19"/>
  <c r="LG78" i="19"/>
  <c r="LH78" i="19"/>
  <c r="LI78" i="19"/>
  <c r="LJ78" i="19"/>
  <c r="LK78" i="19"/>
  <c r="LL78" i="19"/>
  <c r="LM78" i="19"/>
  <c r="LN78" i="19"/>
  <c r="KN79" i="19"/>
  <c r="KO79" i="19"/>
  <c r="KP79" i="19"/>
  <c r="KQ79" i="19"/>
  <c r="KR79" i="19"/>
  <c r="KS79" i="19"/>
  <c r="KT79" i="19"/>
  <c r="KU79" i="19"/>
  <c r="KV79" i="19"/>
  <c r="KW79" i="19"/>
  <c r="KX79" i="19"/>
  <c r="KY79" i="19"/>
  <c r="KZ79" i="19"/>
  <c r="LA79" i="19"/>
  <c r="LB79" i="19"/>
  <c r="LC79" i="19"/>
  <c r="LD79" i="19"/>
  <c r="LE79" i="19"/>
  <c r="LF79" i="19"/>
  <c r="LG79" i="19"/>
  <c r="LH79" i="19"/>
  <c r="LI79" i="19"/>
  <c r="LJ79" i="19"/>
  <c r="LK79" i="19"/>
  <c r="LL79" i="19"/>
  <c r="LM79" i="19"/>
  <c r="LN79" i="19"/>
  <c r="KN80" i="19"/>
  <c r="KO80" i="19"/>
  <c r="KP80" i="19"/>
  <c r="KQ80" i="19"/>
  <c r="KR80" i="19"/>
  <c r="KS80" i="19"/>
  <c r="KT80" i="19"/>
  <c r="KU80" i="19"/>
  <c r="KV80" i="19"/>
  <c r="KW80" i="19"/>
  <c r="KX80" i="19"/>
  <c r="KY80" i="19"/>
  <c r="KZ80" i="19"/>
  <c r="LA80" i="19"/>
  <c r="LB80" i="19"/>
  <c r="LC80" i="19"/>
  <c r="LD80" i="19"/>
  <c r="LE80" i="19"/>
  <c r="LF80" i="19"/>
  <c r="LG80" i="19"/>
  <c r="LH80" i="19"/>
  <c r="LI80" i="19"/>
  <c r="LJ80" i="19"/>
  <c r="LK80" i="19"/>
  <c r="LL80" i="19"/>
  <c r="LM80" i="19"/>
  <c r="LN80" i="19"/>
  <c r="KN81" i="19"/>
  <c r="KO81" i="19"/>
  <c r="KP81" i="19"/>
  <c r="KQ81" i="19"/>
  <c r="KR81" i="19"/>
  <c r="KS81" i="19"/>
  <c r="KT81" i="19"/>
  <c r="KU81" i="19"/>
  <c r="KV81" i="19"/>
  <c r="KW81" i="19"/>
  <c r="KX81" i="19"/>
  <c r="KY81" i="19"/>
  <c r="KZ81" i="19"/>
  <c r="LA81" i="19"/>
  <c r="LB81" i="19"/>
  <c r="LC81" i="19"/>
  <c r="LD81" i="19"/>
  <c r="LE81" i="19"/>
  <c r="LF81" i="19"/>
  <c r="LG81" i="19"/>
  <c r="LH81" i="19"/>
  <c r="LI81" i="19"/>
  <c r="LJ81" i="19"/>
  <c r="LK81" i="19"/>
  <c r="LL81" i="19"/>
  <c r="LM81" i="19"/>
  <c r="LN81" i="19"/>
  <c r="KO67" i="19"/>
  <c r="KP67" i="19"/>
  <c r="KQ67" i="19"/>
  <c r="KR67" i="19"/>
  <c r="KS67" i="19"/>
  <c r="KT67" i="19"/>
  <c r="KU67" i="19"/>
  <c r="KV67" i="19"/>
  <c r="KW67" i="19"/>
  <c r="KX67" i="19"/>
  <c r="KY67" i="19"/>
  <c r="KZ67" i="19"/>
  <c r="LA67" i="19"/>
  <c r="LB67" i="19"/>
  <c r="LC67" i="19"/>
  <c r="LD67" i="19"/>
  <c r="LE67" i="19"/>
  <c r="LF67" i="19"/>
  <c r="LG67" i="19"/>
  <c r="LH67" i="19"/>
  <c r="LI67" i="19"/>
  <c r="LJ67" i="19"/>
  <c r="LK67" i="19"/>
  <c r="LL67" i="19"/>
  <c r="LM67" i="19"/>
  <c r="LN67" i="19"/>
  <c r="KN67" i="19"/>
  <c r="JL67" i="19"/>
  <c r="JL85" i="19"/>
  <c r="JL86" i="19"/>
  <c r="JM86" i="19"/>
  <c r="JN86" i="19"/>
  <c r="JO86" i="19"/>
  <c r="JP86" i="19"/>
  <c r="JQ86" i="19"/>
  <c r="JR86" i="19"/>
  <c r="JS86" i="19"/>
  <c r="JT86" i="19"/>
  <c r="JU86" i="19"/>
  <c r="JV86" i="19"/>
  <c r="JW86" i="19"/>
  <c r="JX86" i="19"/>
  <c r="JY86" i="19"/>
  <c r="JZ86" i="19"/>
  <c r="KA86" i="19"/>
  <c r="KB86" i="19"/>
  <c r="KC86" i="19"/>
  <c r="KD86" i="19"/>
  <c r="KE86" i="19"/>
  <c r="KF86" i="19"/>
  <c r="KG86" i="19"/>
  <c r="KH86" i="19"/>
  <c r="KI86" i="19"/>
  <c r="JL87" i="19"/>
  <c r="JM87" i="19"/>
  <c r="JN87" i="19"/>
  <c r="JO87" i="19"/>
  <c r="JP87" i="19"/>
  <c r="JQ87" i="19"/>
  <c r="JR87" i="19"/>
  <c r="JS87" i="19"/>
  <c r="JT87" i="19"/>
  <c r="JU87" i="19"/>
  <c r="JV87" i="19"/>
  <c r="JW87" i="19"/>
  <c r="JX87" i="19"/>
  <c r="JY87" i="19"/>
  <c r="JZ87" i="19"/>
  <c r="KA87" i="19"/>
  <c r="KB87" i="19"/>
  <c r="KC87" i="19"/>
  <c r="KD87" i="19"/>
  <c r="KE87" i="19"/>
  <c r="KF87" i="19"/>
  <c r="KG87" i="19"/>
  <c r="KH87" i="19"/>
  <c r="KI87" i="19"/>
  <c r="JL88" i="19"/>
  <c r="JM88" i="19"/>
  <c r="JN88" i="19"/>
  <c r="JO88" i="19"/>
  <c r="JP88" i="19"/>
  <c r="JQ88" i="19"/>
  <c r="JR88" i="19"/>
  <c r="JS88" i="19"/>
  <c r="JT88" i="19"/>
  <c r="JU88" i="19"/>
  <c r="JV88" i="19"/>
  <c r="JW88" i="19"/>
  <c r="JX88" i="19"/>
  <c r="JY88" i="19"/>
  <c r="JZ88" i="19"/>
  <c r="KA88" i="19"/>
  <c r="KB88" i="19"/>
  <c r="KC88" i="19"/>
  <c r="KD88" i="19"/>
  <c r="KE88" i="19"/>
  <c r="KF88" i="19"/>
  <c r="KG88" i="19"/>
  <c r="KH88" i="19"/>
  <c r="KI88" i="19"/>
  <c r="JL89" i="19"/>
  <c r="JM89" i="19"/>
  <c r="JN89" i="19"/>
  <c r="JO89" i="19"/>
  <c r="JP89" i="19"/>
  <c r="JQ89" i="19"/>
  <c r="JR89" i="19"/>
  <c r="JS89" i="19"/>
  <c r="JT89" i="19"/>
  <c r="JU89" i="19"/>
  <c r="JV89" i="19"/>
  <c r="JW89" i="19"/>
  <c r="JX89" i="19"/>
  <c r="JY89" i="19"/>
  <c r="JZ89" i="19"/>
  <c r="KA89" i="19"/>
  <c r="KB89" i="19"/>
  <c r="KC89" i="19"/>
  <c r="KD89" i="19"/>
  <c r="KE89" i="19"/>
  <c r="KF89" i="19"/>
  <c r="KG89" i="19"/>
  <c r="KH89" i="19"/>
  <c r="KI89" i="19"/>
  <c r="JL90" i="19"/>
  <c r="JM90" i="19"/>
  <c r="JN90" i="19"/>
  <c r="JO90" i="19"/>
  <c r="JP90" i="19"/>
  <c r="JQ90" i="19"/>
  <c r="JR90" i="19"/>
  <c r="JS90" i="19"/>
  <c r="JT90" i="19"/>
  <c r="JU90" i="19"/>
  <c r="JV90" i="19"/>
  <c r="JW90" i="19"/>
  <c r="JX90" i="19"/>
  <c r="JY90" i="19"/>
  <c r="JZ90" i="19"/>
  <c r="KA90" i="19"/>
  <c r="KB90" i="19"/>
  <c r="KC90" i="19"/>
  <c r="KD90" i="19"/>
  <c r="KE90" i="19"/>
  <c r="KF90" i="19"/>
  <c r="KG90" i="19"/>
  <c r="KH90" i="19"/>
  <c r="KI90" i="19"/>
  <c r="JL91" i="19"/>
  <c r="JM91" i="19"/>
  <c r="JN91" i="19"/>
  <c r="JO91" i="19"/>
  <c r="JP91" i="19"/>
  <c r="JQ91" i="19"/>
  <c r="JR91" i="19"/>
  <c r="JS91" i="19"/>
  <c r="JT91" i="19"/>
  <c r="JU91" i="19"/>
  <c r="JV91" i="19"/>
  <c r="JW91" i="19"/>
  <c r="JX91" i="19"/>
  <c r="JY91" i="19"/>
  <c r="JZ91" i="19"/>
  <c r="KA91" i="19"/>
  <c r="KB91" i="19"/>
  <c r="KC91" i="19"/>
  <c r="KD91" i="19"/>
  <c r="KE91" i="19"/>
  <c r="KF91" i="19"/>
  <c r="KG91" i="19"/>
  <c r="KH91" i="19"/>
  <c r="KI91" i="19"/>
  <c r="JL92" i="19"/>
  <c r="JM92" i="19"/>
  <c r="JN92" i="19"/>
  <c r="JO92" i="19"/>
  <c r="JP92" i="19"/>
  <c r="JQ92" i="19"/>
  <c r="JR92" i="19"/>
  <c r="JS92" i="19"/>
  <c r="JT92" i="19"/>
  <c r="JU92" i="19"/>
  <c r="JV92" i="19"/>
  <c r="JW92" i="19"/>
  <c r="JX92" i="19"/>
  <c r="JY92" i="19"/>
  <c r="JZ92" i="19"/>
  <c r="KA92" i="19"/>
  <c r="KB92" i="19"/>
  <c r="KC92" i="19"/>
  <c r="KD92" i="19"/>
  <c r="KE92" i="19"/>
  <c r="KF92" i="19"/>
  <c r="KG92" i="19"/>
  <c r="KH92" i="19"/>
  <c r="KI92" i="19"/>
  <c r="JL93" i="19"/>
  <c r="JM93" i="19"/>
  <c r="JN93" i="19"/>
  <c r="JO93" i="19"/>
  <c r="JP93" i="19"/>
  <c r="JQ93" i="19"/>
  <c r="JR93" i="19"/>
  <c r="JS93" i="19"/>
  <c r="JT93" i="19"/>
  <c r="JU93" i="19"/>
  <c r="JV93" i="19"/>
  <c r="JW93" i="19"/>
  <c r="JX93" i="19"/>
  <c r="JY93" i="19"/>
  <c r="JZ93" i="19"/>
  <c r="KA93" i="19"/>
  <c r="KB93" i="19"/>
  <c r="KC93" i="19"/>
  <c r="KD93" i="19"/>
  <c r="KE93" i="19"/>
  <c r="KF93" i="19"/>
  <c r="KG93" i="19"/>
  <c r="KH93" i="19"/>
  <c r="KI93" i="19"/>
  <c r="JL94" i="19"/>
  <c r="JM94" i="19"/>
  <c r="JN94" i="19"/>
  <c r="JO94" i="19"/>
  <c r="JP94" i="19"/>
  <c r="JQ94" i="19"/>
  <c r="JR94" i="19"/>
  <c r="JS94" i="19"/>
  <c r="JT94" i="19"/>
  <c r="JU94" i="19"/>
  <c r="JV94" i="19"/>
  <c r="JW94" i="19"/>
  <c r="JX94" i="19"/>
  <c r="JY94" i="19"/>
  <c r="JZ94" i="19"/>
  <c r="KA94" i="19"/>
  <c r="KB94" i="19"/>
  <c r="KC94" i="19"/>
  <c r="KD94" i="19"/>
  <c r="KE94" i="19"/>
  <c r="KF94" i="19"/>
  <c r="KG94" i="19"/>
  <c r="KH94" i="19"/>
  <c r="KI94" i="19"/>
  <c r="JL95" i="19"/>
  <c r="JM95" i="19"/>
  <c r="JN95" i="19"/>
  <c r="JO95" i="19"/>
  <c r="JP95" i="19"/>
  <c r="JQ95" i="19"/>
  <c r="JR95" i="19"/>
  <c r="JS95" i="19"/>
  <c r="JT95" i="19"/>
  <c r="JU95" i="19"/>
  <c r="JV95" i="19"/>
  <c r="JW95" i="19"/>
  <c r="JX95" i="19"/>
  <c r="JY95" i="19"/>
  <c r="JZ95" i="19"/>
  <c r="KA95" i="19"/>
  <c r="KB95" i="19"/>
  <c r="KC95" i="19"/>
  <c r="KD95" i="19"/>
  <c r="KE95" i="19"/>
  <c r="KF95" i="19"/>
  <c r="KG95" i="19"/>
  <c r="KH95" i="19"/>
  <c r="KI95" i="19"/>
  <c r="JL96" i="19"/>
  <c r="JM96" i="19"/>
  <c r="JN96" i="19"/>
  <c r="JO96" i="19"/>
  <c r="JP96" i="19"/>
  <c r="JQ96" i="19"/>
  <c r="JR96" i="19"/>
  <c r="JS96" i="19"/>
  <c r="JT96" i="19"/>
  <c r="JU96" i="19"/>
  <c r="JV96" i="19"/>
  <c r="JW96" i="19"/>
  <c r="JX96" i="19"/>
  <c r="JY96" i="19"/>
  <c r="JZ96" i="19"/>
  <c r="KA96" i="19"/>
  <c r="KB96" i="19"/>
  <c r="KC96" i="19"/>
  <c r="KD96" i="19"/>
  <c r="KE96" i="19"/>
  <c r="KF96" i="19"/>
  <c r="KG96" i="19"/>
  <c r="KH96" i="19"/>
  <c r="KI96" i="19"/>
  <c r="JL97" i="19"/>
  <c r="JM97" i="19"/>
  <c r="JN97" i="19"/>
  <c r="JO97" i="19"/>
  <c r="JP97" i="19"/>
  <c r="JQ97" i="19"/>
  <c r="JR97" i="19"/>
  <c r="JS97" i="19"/>
  <c r="JT97" i="19"/>
  <c r="JU97" i="19"/>
  <c r="JV97" i="19"/>
  <c r="JW97" i="19"/>
  <c r="JX97" i="19"/>
  <c r="JY97" i="19"/>
  <c r="JZ97" i="19"/>
  <c r="KA97" i="19"/>
  <c r="KB97" i="19"/>
  <c r="KC97" i="19"/>
  <c r="KD97" i="19"/>
  <c r="KE97" i="19"/>
  <c r="KF97" i="19"/>
  <c r="KG97" i="19"/>
  <c r="KH97" i="19"/>
  <c r="KI97" i="19"/>
  <c r="JL98" i="19"/>
  <c r="JM98" i="19"/>
  <c r="JN98" i="19"/>
  <c r="JO98" i="19"/>
  <c r="JP98" i="19"/>
  <c r="JQ98" i="19"/>
  <c r="JR98" i="19"/>
  <c r="JS98" i="19"/>
  <c r="JT98" i="19"/>
  <c r="JU98" i="19"/>
  <c r="JV98" i="19"/>
  <c r="JW98" i="19"/>
  <c r="JX98" i="19"/>
  <c r="JY98" i="19"/>
  <c r="JZ98" i="19"/>
  <c r="KA98" i="19"/>
  <c r="KB98" i="19"/>
  <c r="KC98" i="19"/>
  <c r="KD98" i="19"/>
  <c r="KE98" i="19"/>
  <c r="KF98" i="19"/>
  <c r="KG98" i="19"/>
  <c r="KH98" i="19"/>
  <c r="KI98" i="19"/>
  <c r="JL99" i="19"/>
  <c r="JM99" i="19"/>
  <c r="JN99" i="19"/>
  <c r="JO99" i="19"/>
  <c r="JP99" i="19"/>
  <c r="JQ99" i="19"/>
  <c r="JR99" i="19"/>
  <c r="JS99" i="19"/>
  <c r="JT99" i="19"/>
  <c r="JU99" i="19"/>
  <c r="JV99" i="19"/>
  <c r="JW99" i="19"/>
  <c r="JX99" i="19"/>
  <c r="JY99" i="19"/>
  <c r="JZ99" i="19"/>
  <c r="KA99" i="19"/>
  <c r="KB99" i="19"/>
  <c r="KC99" i="19"/>
  <c r="KD99" i="19"/>
  <c r="KE99" i="19"/>
  <c r="KF99" i="19"/>
  <c r="KG99" i="19"/>
  <c r="KH99" i="19"/>
  <c r="KI99" i="19"/>
  <c r="JM85" i="19"/>
  <c r="JN85" i="19"/>
  <c r="JO85" i="19"/>
  <c r="JP85" i="19"/>
  <c r="JQ85" i="19"/>
  <c r="JR85" i="19"/>
  <c r="JS85" i="19"/>
  <c r="JT85" i="19"/>
  <c r="JU85" i="19"/>
  <c r="JV85" i="19"/>
  <c r="JW85" i="19"/>
  <c r="JX85" i="19"/>
  <c r="JY85" i="19"/>
  <c r="JZ85" i="19"/>
  <c r="KA85" i="19"/>
  <c r="KB85" i="19"/>
  <c r="KC85" i="19"/>
  <c r="KD85" i="19"/>
  <c r="KE85" i="19"/>
  <c r="KF85" i="19"/>
  <c r="KG85" i="19"/>
  <c r="KH85" i="19"/>
  <c r="KI85" i="19"/>
  <c r="JL68" i="19"/>
  <c r="JM68" i="19"/>
  <c r="JN68" i="19"/>
  <c r="JO68" i="19"/>
  <c r="JP68" i="19"/>
  <c r="JQ68" i="19"/>
  <c r="JR68" i="19"/>
  <c r="JS68" i="19"/>
  <c r="JT68" i="19"/>
  <c r="JU68" i="19"/>
  <c r="JV68" i="19"/>
  <c r="JW68" i="19"/>
  <c r="JX68" i="19"/>
  <c r="JY68" i="19"/>
  <c r="JZ68" i="19"/>
  <c r="KA68" i="19"/>
  <c r="KB68" i="19"/>
  <c r="KC68" i="19"/>
  <c r="KD68" i="19"/>
  <c r="KE68" i="19"/>
  <c r="KF68" i="19"/>
  <c r="KG68" i="19"/>
  <c r="KH68" i="19"/>
  <c r="KI68" i="19"/>
  <c r="JL69" i="19"/>
  <c r="JM69" i="19"/>
  <c r="JN69" i="19"/>
  <c r="JO69" i="19"/>
  <c r="JP69" i="19"/>
  <c r="JQ69" i="19"/>
  <c r="JR69" i="19"/>
  <c r="JS69" i="19"/>
  <c r="JT69" i="19"/>
  <c r="JU69" i="19"/>
  <c r="JV69" i="19"/>
  <c r="JW69" i="19"/>
  <c r="JX69" i="19"/>
  <c r="JY69" i="19"/>
  <c r="JZ69" i="19"/>
  <c r="KA69" i="19"/>
  <c r="KB69" i="19"/>
  <c r="KC69" i="19"/>
  <c r="KD69" i="19"/>
  <c r="KE69" i="19"/>
  <c r="KF69" i="19"/>
  <c r="KG69" i="19"/>
  <c r="KH69" i="19"/>
  <c r="KI69" i="19"/>
  <c r="JL70" i="19"/>
  <c r="JM70" i="19"/>
  <c r="JN70" i="19"/>
  <c r="JO70" i="19"/>
  <c r="JP70" i="19"/>
  <c r="JQ70" i="19"/>
  <c r="JR70" i="19"/>
  <c r="JS70" i="19"/>
  <c r="JT70" i="19"/>
  <c r="JU70" i="19"/>
  <c r="JV70" i="19"/>
  <c r="JW70" i="19"/>
  <c r="JX70" i="19"/>
  <c r="JY70" i="19"/>
  <c r="JZ70" i="19"/>
  <c r="KA70" i="19"/>
  <c r="KB70" i="19"/>
  <c r="KC70" i="19"/>
  <c r="KD70" i="19"/>
  <c r="KE70" i="19"/>
  <c r="KF70" i="19"/>
  <c r="KG70" i="19"/>
  <c r="KH70" i="19"/>
  <c r="KI70" i="19"/>
  <c r="JL71" i="19"/>
  <c r="JM71" i="19"/>
  <c r="JN71" i="19"/>
  <c r="JO71" i="19"/>
  <c r="JP71" i="19"/>
  <c r="JQ71" i="19"/>
  <c r="JR71" i="19"/>
  <c r="JS71" i="19"/>
  <c r="JT71" i="19"/>
  <c r="JU71" i="19"/>
  <c r="JV71" i="19"/>
  <c r="JW71" i="19"/>
  <c r="JX71" i="19"/>
  <c r="JY71" i="19"/>
  <c r="JZ71" i="19"/>
  <c r="KA71" i="19"/>
  <c r="KB71" i="19"/>
  <c r="KC71" i="19"/>
  <c r="KD71" i="19"/>
  <c r="KE71" i="19"/>
  <c r="KF71" i="19"/>
  <c r="KG71" i="19"/>
  <c r="KH71" i="19"/>
  <c r="KI71" i="19"/>
  <c r="JL72" i="19"/>
  <c r="JM72" i="19"/>
  <c r="JN72" i="19"/>
  <c r="JO72" i="19"/>
  <c r="JP72" i="19"/>
  <c r="JQ72" i="19"/>
  <c r="JR72" i="19"/>
  <c r="JS72" i="19"/>
  <c r="JT72" i="19"/>
  <c r="JU72" i="19"/>
  <c r="JV72" i="19"/>
  <c r="JW72" i="19"/>
  <c r="JX72" i="19"/>
  <c r="JY72" i="19"/>
  <c r="JZ72" i="19"/>
  <c r="KA72" i="19"/>
  <c r="KB72" i="19"/>
  <c r="KC72" i="19"/>
  <c r="KD72" i="19"/>
  <c r="KE72" i="19"/>
  <c r="KF72" i="19"/>
  <c r="KG72" i="19"/>
  <c r="KH72" i="19"/>
  <c r="KI72" i="19"/>
  <c r="JL73" i="19"/>
  <c r="JM73" i="19"/>
  <c r="JN73" i="19"/>
  <c r="JO73" i="19"/>
  <c r="JP73" i="19"/>
  <c r="JQ73" i="19"/>
  <c r="JR73" i="19"/>
  <c r="JS73" i="19"/>
  <c r="JT73" i="19"/>
  <c r="JU73" i="19"/>
  <c r="JV73" i="19"/>
  <c r="JW73" i="19"/>
  <c r="JX73" i="19"/>
  <c r="JY73" i="19"/>
  <c r="JZ73" i="19"/>
  <c r="KA73" i="19"/>
  <c r="KB73" i="19"/>
  <c r="KC73" i="19"/>
  <c r="KD73" i="19"/>
  <c r="KE73" i="19"/>
  <c r="KF73" i="19"/>
  <c r="KG73" i="19"/>
  <c r="KH73" i="19"/>
  <c r="KI73" i="19"/>
  <c r="JL74" i="19"/>
  <c r="JM74" i="19"/>
  <c r="JN74" i="19"/>
  <c r="JO74" i="19"/>
  <c r="JP74" i="19"/>
  <c r="JQ74" i="19"/>
  <c r="JR74" i="19"/>
  <c r="JS74" i="19"/>
  <c r="JT74" i="19"/>
  <c r="JU74" i="19"/>
  <c r="JV74" i="19"/>
  <c r="JW74" i="19"/>
  <c r="JX74" i="19"/>
  <c r="JY74" i="19"/>
  <c r="JZ74" i="19"/>
  <c r="KA74" i="19"/>
  <c r="KB74" i="19"/>
  <c r="KC74" i="19"/>
  <c r="KD74" i="19"/>
  <c r="KE74" i="19"/>
  <c r="KF74" i="19"/>
  <c r="KG74" i="19"/>
  <c r="KH74" i="19"/>
  <c r="KI74" i="19"/>
  <c r="JL75" i="19"/>
  <c r="JM75" i="19"/>
  <c r="JN75" i="19"/>
  <c r="JO75" i="19"/>
  <c r="JP75" i="19"/>
  <c r="JQ75" i="19"/>
  <c r="JR75" i="19"/>
  <c r="JS75" i="19"/>
  <c r="JT75" i="19"/>
  <c r="JU75" i="19"/>
  <c r="JV75" i="19"/>
  <c r="JW75" i="19"/>
  <c r="JX75" i="19"/>
  <c r="JY75" i="19"/>
  <c r="JZ75" i="19"/>
  <c r="KA75" i="19"/>
  <c r="KB75" i="19"/>
  <c r="KC75" i="19"/>
  <c r="KD75" i="19"/>
  <c r="KE75" i="19"/>
  <c r="KF75" i="19"/>
  <c r="KG75" i="19"/>
  <c r="KH75" i="19"/>
  <c r="KI75" i="19"/>
  <c r="JL76" i="19"/>
  <c r="JM76" i="19"/>
  <c r="JN76" i="19"/>
  <c r="JO76" i="19"/>
  <c r="JP76" i="19"/>
  <c r="JQ76" i="19"/>
  <c r="JR76" i="19"/>
  <c r="JS76" i="19"/>
  <c r="JT76" i="19"/>
  <c r="JU76" i="19"/>
  <c r="JV76" i="19"/>
  <c r="JW76" i="19"/>
  <c r="JX76" i="19"/>
  <c r="JY76" i="19"/>
  <c r="JZ76" i="19"/>
  <c r="KA76" i="19"/>
  <c r="KB76" i="19"/>
  <c r="KC76" i="19"/>
  <c r="KD76" i="19"/>
  <c r="KE76" i="19"/>
  <c r="KF76" i="19"/>
  <c r="KG76" i="19"/>
  <c r="KH76" i="19"/>
  <c r="KI76" i="19"/>
  <c r="JL77" i="19"/>
  <c r="JM77" i="19"/>
  <c r="JN77" i="19"/>
  <c r="JO77" i="19"/>
  <c r="JP77" i="19"/>
  <c r="JQ77" i="19"/>
  <c r="JR77" i="19"/>
  <c r="JS77" i="19"/>
  <c r="JT77" i="19"/>
  <c r="JU77" i="19"/>
  <c r="JV77" i="19"/>
  <c r="JW77" i="19"/>
  <c r="JX77" i="19"/>
  <c r="JY77" i="19"/>
  <c r="JZ77" i="19"/>
  <c r="KA77" i="19"/>
  <c r="KB77" i="19"/>
  <c r="KC77" i="19"/>
  <c r="KD77" i="19"/>
  <c r="KE77" i="19"/>
  <c r="KF77" i="19"/>
  <c r="KG77" i="19"/>
  <c r="KH77" i="19"/>
  <c r="KI77" i="19"/>
  <c r="JL78" i="19"/>
  <c r="JM78" i="19"/>
  <c r="JN78" i="19"/>
  <c r="JO78" i="19"/>
  <c r="JP78" i="19"/>
  <c r="JQ78" i="19"/>
  <c r="JR78" i="19"/>
  <c r="JS78" i="19"/>
  <c r="JT78" i="19"/>
  <c r="JU78" i="19"/>
  <c r="JV78" i="19"/>
  <c r="JW78" i="19"/>
  <c r="JX78" i="19"/>
  <c r="JY78" i="19"/>
  <c r="JZ78" i="19"/>
  <c r="KA78" i="19"/>
  <c r="KB78" i="19"/>
  <c r="KC78" i="19"/>
  <c r="KD78" i="19"/>
  <c r="KE78" i="19"/>
  <c r="KF78" i="19"/>
  <c r="KG78" i="19"/>
  <c r="KH78" i="19"/>
  <c r="KI78" i="19"/>
  <c r="JL79" i="19"/>
  <c r="JM79" i="19"/>
  <c r="JN79" i="19"/>
  <c r="JO79" i="19"/>
  <c r="JP79" i="19"/>
  <c r="JQ79" i="19"/>
  <c r="JR79" i="19"/>
  <c r="JS79" i="19"/>
  <c r="JT79" i="19"/>
  <c r="JU79" i="19"/>
  <c r="JV79" i="19"/>
  <c r="JW79" i="19"/>
  <c r="JX79" i="19"/>
  <c r="JY79" i="19"/>
  <c r="JZ79" i="19"/>
  <c r="KA79" i="19"/>
  <c r="KB79" i="19"/>
  <c r="KC79" i="19"/>
  <c r="KD79" i="19"/>
  <c r="KE79" i="19"/>
  <c r="KF79" i="19"/>
  <c r="KG79" i="19"/>
  <c r="KH79" i="19"/>
  <c r="KI79" i="19"/>
  <c r="JL80" i="19"/>
  <c r="JM80" i="19"/>
  <c r="JN80" i="19"/>
  <c r="JO80" i="19"/>
  <c r="JP80" i="19"/>
  <c r="JQ80" i="19"/>
  <c r="JR80" i="19"/>
  <c r="JS80" i="19"/>
  <c r="JT80" i="19"/>
  <c r="JU80" i="19"/>
  <c r="JV80" i="19"/>
  <c r="JW80" i="19"/>
  <c r="JX80" i="19"/>
  <c r="JY80" i="19"/>
  <c r="JZ80" i="19"/>
  <c r="KA80" i="19"/>
  <c r="KB80" i="19"/>
  <c r="KC80" i="19"/>
  <c r="KD80" i="19"/>
  <c r="KE80" i="19"/>
  <c r="KF80" i="19"/>
  <c r="KG80" i="19"/>
  <c r="KH80" i="19"/>
  <c r="KI80" i="19"/>
  <c r="JL81" i="19"/>
  <c r="JM81" i="19"/>
  <c r="JN81" i="19"/>
  <c r="JO81" i="19"/>
  <c r="JP81" i="19"/>
  <c r="JQ81" i="19"/>
  <c r="JR81" i="19"/>
  <c r="JS81" i="19"/>
  <c r="JT81" i="19"/>
  <c r="JU81" i="19"/>
  <c r="JV81" i="19"/>
  <c r="JW81" i="19"/>
  <c r="JX81" i="19"/>
  <c r="JY81" i="19"/>
  <c r="JZ81" i="19"/>
  <c r="KA81" i="19"/>
  <c r="KB81" i="19"/>
  <c r="KC81" i="19"/>
  <c r="KD81" i="19"/>
  <c r="KE81" i="19"/>
  <c r="KF81" i="19"/>
  <c r="KG81" i="19"/>
  <c r="KH81" i="19"/>
  <c r="KI81" i="19"/>
  <c r="JM67" i="19"/>
  <c r="JN67" i="19"/>
  <c r="JO67" i="19"/>
  <c r="JP67" i="19"/>
  <c r="JQ67" i="19"/>
  <c r="JR67" i="19"/>
  <c r="JS67" i="19"/>
  <c r="JT67" i="19"/>
  <c r="JU67" i="19"/>
  <c r="JV67" i="19"/>
  <c r="JW67" i="19"/>
  <c r="JX67" i="19"/>
  <c r="JY67" i="19"/>
  <c r="JZ67" i="19"/>
  <c r="KA67" i="19"/>
  <c r="KB67" i="19"/>
  <c r="KC67" i="19"/>
  <c r="KD67" i="19"/>
  <c r="KE67" i="19"/>
  <c r="KF67" i="19"/>
  <c r="KG67" i="19"/>
  <c r="KH67" i="19"/>
  <c r="KI67" i="19"/>
  <c r="G91" i="19" l="1"/>
  <c r="S92" i="19"/>
  <c r="R93" i="19"/>
  <c r="H92" i="19"/>
  <c r="O89" i="19"/>
  <c r="P89" i="19"/>
  <c r="Q89" i="19"/>
  <c r="R89" i="19"/>
  <c r="S89" i="19"/>
  <c r="T89" i="19"/>
  <c r="O90" i="19"/>
  <c r="P90" i="19"/>
  <c r="Q90" i="19"/>
  <c r="R90" i="19"/>
  <c r="S90" i="19"/>
  <c r="T90" i="19"/>
  <c r="O91" i="19"/>
  <c r="P91" i="19"/>
  <c r="Q91" i="19"/>
  <c r="R91" i="19"/>
  <c r="S91" i="19"/>
  <c r="T91" i="19"/>
  <c r="P92" i="19"/>
  <c r="Q92" i="19"/>
  <c r="R92" i="19"/>
  <c r="T92" i="19"/>
  <c r="P93" i="19"/>
  <c r="Q93" i="19"/>
  <c r="S93" i="19"/>
  <c r="T93" i="19"/>
  <c r="P88" i="19"/>
  <c r="Q88" i="19"/>
  <c r="R88" i="19"/>
  <c r="S88" i="19"/>
  <c r="T88" i="19"/>
  <c r="O88" i="19"/>
  <c r="E89" i="19"/>
  <c r="F89" i="19"/>
  <c r="G89" i="19"/>
  <c r="H89" i="19"/>
  <c r="I89" i="19"/>
  <c r="E90" i="19"/>
  <c r="F90" i="19"/>
  <c r="G90" i="19"/>
  <c r="H90" i="19"/>
  <c r="I90" i="19"/>
  <c r="E91" i="19"/>
  <c r="F91" i="19"/>
  <c r="H91" i="19"/>
  <c r="I91" i="19"/>
  <c r="E92" i="19"/>
  <c r="F92" i="19"/>
  <c r="G92" i="19"/>
  <c r="I92" i="19"/>
  <c r="E93" i="19"/>
  <c r="F93" i="19"/>
  <c r="G93" i="19"/>
  <c r="H93" i="19"/>
  <c r="I93" i="19"/>
  <c r="F88" i="19"/>
  <c r="G88" i="19"/>
  <c r="H88" i="19"/>
  <c r="I88" i="19"/>
  <c r="E88" i="19"/>
  <c r="S82" i="19"/>
  <c r="O79" i="19"/>
  <c r="P79" i="19"/>
  <c r="Q79" i="19"/>
  <c r="R79" i="19"/>
  <c r="S79" i="19"/>
  <c r="T79" i="19"/>
  <c r="O80" i="19"/>
  <c r="P80" i="19"/>
  <c r="Q80" i="19"/>
  <c r="R80" i="19"/>
  <c r="S80" i="19"/>
  <c r="T80" i="19"/>
  <c r="O81" i="19"/>
  <c r="P81" i="19"/>
  <c r="Q81" i="19"/>
  <c r="R81" i="19"/>
  <c r="S81" i="19"/>
  <c r="T81" i="19"/>
  <c r="P82" i="19"/>
  <c r="Q82" i="19"/>
  <c r="R82" i="19"/>
  <c r="T82" i="19"/>
  <c r="P83" i="19"/>
  <c r="Q83" i="19"/>
  <c r="R83" i="19"/>
  <c r="S83" i="19"/>
  <c r="T83" i="19"/>
  <c r="P78" i="19"/>
  <c r="Q78" i="19"/>
  <c r="R78" i="19"/>
  <c r="S78" i="19"/>
  <c r="T78" i="19"/>
  <c r="O78" i="19"/>
  <c r="H81" i="19"/>
  <c r="I82" i="19"/>
  <c r="E79" i="19"/>
  <c r="F79" i="19"/>
  <c r="G79" i="19"/>
  <c r="H79" i="19"/>
  <c r="I79" i="19"/>
  <c r="E80" i="19"/>
  <c r="F80" i="19"/>
  <c r="G80" i="19"/>
  <c r="H80" i="19"/>
  <c r="I80" i="19"/>
  <c r="E81" i="19"/>
  <c r="F81" i="19"/>
  <c r="G81" i="19"/>
  <c r="I81" i="19"/>
  <c r="E82" i="19"/>
  <c r="F82" i="19"/>
  <c r="G82" i="19"/>
  <c r="H82" i="19"/>
  <c r="E83" i="19"/>
  <c r="F83" i="19"/>
  <c r="G83" i="19"/>
  <c r="H83" i="19"/>
  <c r="I83" i="19"/>
  <c r="F78" i="19"/>
  <c r="G78" i="19"/>
  <c r="H78" i="19"/>
  <c r="I78" i="19"/>
  <c r="E78" i="19"/>
  <c r="T94" i="18"/>
  <c r="P91" i="18"/>
  <c r="O90" i="18"/>
  <c r="P90" i="18"/>
  <c r="Q90" i="18"/>
  <c r="R90" i="18"/>
  <c r="S90" i="18"/>
  <c r="T90" i="18"/>
  <c r="O91" i="18"/>
  <c r="Q91" i="18"/>
  <c r="R91" i="18"/>
  <c r="S91" i="18"/>
  <c r="T91" i="18"/>
  <c r="O92" i="18"/>
  <c r="P92" i="18"/>
  <c r="Q92" i="18"/>
  <c r="R92" i="18"/>
  <c r="S92" i="18"/>
  <c r="T92" i="18"/>
  <c r="P93" i="18"/>
  <c r="Q93" i="18"/>
  <c r="R93" i="18"/>
  <c r="S93" i="18"/>
  <c r="T93" i="18"/>
  <c r="P94" i="18"/>
  <c r="Q94" i="18"/>
  <c r="R94" i="18"/>
  <c r="S94" i="18"/>
  <c r="P89" i="18"/>
  <c r="Q89" i="18"/>
  <c r="R89" i="18"/>
  <c r="S89" i="18"/>
  <c r="T89" i="18"/>
  <c r="O89" i="18"/>
  <c r="G91" i="18"/>
  <c r="I93" i="18"/>
  <c r="E90" i="18"/>
  <c r="F90" i="18"/>
  <c r="G90" i="18"/>
  <c r="H90" i="18"/>
  <c r="I90" i="18"/>
  <c r="E91" i="18"/>
  <c r="F91" i="18"/>
  <c r="H91" i="18"/>
  <c r="I91" i="18"/>
  <c r="E92" i="18"/>
  <c r="F92" i="18"/>
  <c r="G92" i="18"/>
  <c r="H92" i="18"/>
  <c r="I92" i="18"/>
  <c r="E93" i="18"/>
  <c r="F93" i="18"/>
  <c r="G93" i="18"/>
  <c r="H93" i="18"/>
  <c r="E94" i="18"/>
  <c r="F94" i="18"/>
  <c r="G94" i="18"/>
  <c r="H94" i="18"/>
  <c r="I94" i="18"/>
  <c r="F89" i="18"/>
  <c r="G89" i="18"/>
  <c r="H89" i="18"/>
  <c r="I89" i="18"/>
  <c r="E89" i="18"/>
  <c r="P83" i="18"/>
  <c r="O79" i="18"/>
  <c r="S84" i="18"/>
  <c r="P84" i="18"/>
  <c r="S83" i="18"/>
  <c r="O80" i="18"/>
  <c r="P80" i="18"/>
  <c r="Q80" i="18"/>
  <c r="R80" i="18"/>
  <c r="S80" i="18"/>
  <c r="T80" i="18"/>
  <c r="O81" i="18"/>
  <c r="P81" i="18"/>
  <c r="Q81" i="18"/>
  <c r="R81" i="18"/>
  <c r="S81" i="18"/>
  <c r="T81" i="18"/>
  <c r="O82" i="18"/>
  <c r="P82" i="18"/>
  <c r="Q82" i="18"/>
  <c r="R82" i="18"/>
  <c r="S82" i="18"/>
  <c r="T82" i="18"/>
  <c r="Q83" i="18"/>
  <c r="R83" i="18"/>
  <c r="T83" i="18"/>
  <c r="Q84" i="18"/>
  <c r="R84" i="18"/>
  <c r="T84" i="18"/>
  <c r="P79" i="18"/>
  <c r="Q79" i="18"/>
  <c r="R79" i="18"/>
  <c r="S79" i="18"/>
  <c r="T79" i="18"/>
  <c r="H83" i="18"/>
  <c r="I84" i="18"/>
  <c r="E80" i="18"/>
  <c r="F80" i="18"/>
  <c r="G80" i="18"/>
  <c r="H80" i="18"/>
  <c r="I80" i="18"/>
  <c r="E81" i="18"/>
  <c r="F81" i="18"/>
  <c r="G81" i="18"/>
  <c r="H81" i="18"/>
  <c r="I81" i="18"/>
  <c r="E82" i="18"/>
  <c r="F82" i="18"/>
  <c r="G82" i="18"/>
  <c r="H82" i="18"/>
  <c r="I82" i="18"/>
  <c r="E83" i="18"/>
  <c r="F83" i="18"/>
  <c r="G83" i="18"/>
  <c r="I83" i="18"/>
  <c r="E84" i="18"/>
  <c r="F84" i="18"/>
  <c r="G84" i="18"/>
  <c r="H84" i="18"/>
  <c r="F79" i="18"/>
  <c r="G79" i="18"/>
  <c r="H79" i="18"/>
  <c r="I79" i="18"/>
  <c r="E79" i="18"/>
  <c r="Y93" i="18" l="1"/>
  <c r="Y59" i="18"/>
  <c r="AJ66" i="19" l="1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A64" i="19"/>
  <c r="AB64" i="19"/>
  <c r="AC64" i="19"/>
  <c r="AD64" i="19"/>
  <c r="AE64" i="19"/>
  <c r="AF64" i="19"/>
  <c r="AG64" i="19"/>
  <c r="AH64" i="19"/>
  <c r="AI64" i="19"/>
  <c r="AJ64" i="19"/>
  <c r="AD65" i="19"/>
  <c r="AE65" i="19"/>
  <c r="AF65" i="19"/>
  <c r="AG65" i="19"/>
  <c r="AH65" i="19"/>
  <c r="AI65" i="19"/>
  <c r="AJ65" i="19"/>
  <c r="AF66" i="19"/>
  <c r="AG66" i="19"/>
  <c r="AH66" i="19"/>
  <c r="AI66" i="19"/>
  <c r="Z60" i="19"/>
  <c r="AA60" i="19"/>
  <c r="AB60" i="19"/>
  <c r="AC60" i="19"/>
  <c r="AD60" i="19"/>
  <c r="AE60" i="19"/>
  <c r="AF60" i="19"/>
  <c r="AG60" i="19"/>
  <c r="AH60" i="19"/>
  <c r="AI60" i="19"/>
  <c r="AJ60" i="19"/>
  <c r="Y60" i="19"/>
  <c r="AC100" i="19"/>
  <c r="Y98" i="19"/>
  <c r="Z98" i="19"/>
  <c r="AA98" i="19"/>
  <c r="AB98" i="19"/>
  <c r="AC98" i="19"/>
  <c r="AD98" i="19"/>
  <c r="AE98" i="19"/>
  <c r="AF98" i="19"/>
  <c r="AG98" i="19"/>
  <c r="AH98" i="19"/>
  <c r="AI98" i="19"/>
  <c r="AJ98" i="19"/>
  <c r="Y99" i="19"/>
  <c r="Z99" i="19"/>
  <c r="AA99" i="19"/>
  <c r="AB99" i="19"/>
  <c r="AC99" i="19"/>
  <c r="AD99" i="19"/>
  <c r="AE99" i="19"/>
  <c r="AF99" i="19"/>
  <c r="AG99" i="19"/>
  <c r="AH99" i="19"/>
  <c r="AI99" i="19"/>
  <c r="AJ99" i="19"/>
  <c r="Y100" i="19"/>
  <c r="Z100" i="19"/>
  <c r="AA100" i="19"/>
  <c r="AB100" i="19"/>
  <c r="AD100" i="19"/>
  <c r="AE100" i="19"/>
  <c r="AF100" i="19"/>
  <c r="AG100" i="19"/>
  <c r="AH100" i="19"/>
  <c r="AI100" i="19"/>
  <c r="AJ100" i="19"/>
  <c r="AA101" i="19"/>
  <c r="AB101" i="19"/>
  <c r="AC101" i="19"/>
  <c r="AD101" i="19"/>
  <c r="AE101" i="19"/>
  <c r="AF101" i="19"/>
  <c r="AG101" i="19"/>
  <c r="AH101" i="19"/>
  <c r="AI101" i="19"/>
  <c r="AJ101" i="19"/>
  <c r="AD102" i="19"/>
  <c r="AE102" i="19"/>
  <c r="AF102" i="19"/>
  <c r="AG102" i="19"/>
  <c r="AH102" i="19"/>
  <c r="AI102" i="19"/>
  <c r="AJ102" i="19"/>
  <c r="AF103" i="19"/>
  <c r="AG103" i="19"/>
  <c r="AH103" i="19"/>
  <c r="AI103" i="19"/>
  <c r="AJ103" i="19"/>
  <c r="Z97" i="19"/>
  <c r="AA97" i="19"/>
  <c r="AB97" i="19"/>
  <c r="AC97" i="19"/>
  <c r="AD97" i="19"/>
  <c r="AE97" i="19"/>
  <c r="AF97" i="19"/>
  <c r="AG97" i="19"/>
  <c r="AH97" i="19"/>
  <c r="AI97" i="19"/>
  <c r="AJ97" i="19"/>
  <c r="Y97" i="19"/>
  <c r="AF61" i="18"/>
  <c r="AA61" i="18"/>
  <c r="AI64" i="18"/>
  <c r="AE61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Y61" i="18"/>
  <c r="Z61" i="18"/>
  <c r="AB61" i="18"/>
  <c r="AC61" i="18"/>
  <c r="AD61" i="18"/>
  <c r="AG61" i="18"/>
  <c r="AH61" i="18"/>
  <c r="AI61" i="18"/>
  <c r="AJ61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B63" i="18"/>
  <c r="AC63" i="18"/>
  <c r="AD63" i="18"/>
  <c r="AE63" i="18"/>
  <c r="AF63" i="18"/>
  <c r="AG63" i="18"/>
  <c r="AH63" i="18"/>
  <c r="AI63" i="18"/>
  <c r="AJ63" i="18"/>
  <c r="AD64" i="18"/>
  <c r="AE64" i="18"/>
  <c r="AF64" i="18"/>
  <c r="AG64" i="18"/>
  <c r="AH64" i="18"/>
  <c r="AJ64" i="18"/>
  <c r="AF65" i="18"/>
  <c r="AG65" i="18"/>
  <c r="AH65" i="18"/>
  <c r="AI65" i="18"/>
  <c r="AJ65" i="18"/>
  <c r="Z59" i="18"/>
  <c r="AA59" i="18"/>
  <c r="AB59" i="18"/>
  <c r="AC59" i="18"/>
  <c r="AD59" i="18"/>
  <c r="AE59" i="18"/>
  <c r="AF59" i="18"/>
  <c r="AG59" i="18"/>
  <c r="AH59" i="18"/>
  <c r="AI59" i="18"/>
  <c r="AJ59" i="18"/>
  <c r="AC94" i="18"/>
  <c r="Z94" i="18"/>
  <c r="AD96" i="18"/>
  <c r="AG99" i="18"/>
  <c r="Y95" i="18"/>
  <c r="Y94" i="18"/>
  <c r="AA94" i="18"/>
  <c r="AB94" i="18"/>
  <c r="AD94" i="18"/>
  <c r="AE94" i="18"/>
  <c r="AF94" i="18"/>
  <c r="AG94" i="18"/>
  <c r="AH94" i="18"/>
  <c r="AI94" i="18"/>
  <c r="AJ94" i="18"/>
  <c r="Z95" i="18"/>
  <c r="AA95" i="18"/>
  <c r="AB95" i="18"/>
  <c r="AC95" i="18"/>
  <c r="AD95" i="18"/>
  <c r="AE95" i="18"/>
  <c r="AF95" i="18"/>
  <c r="AG95" i="18"/>
  <c r="AH95" i="18"/>
  <c r="AI95" i="18"/>
  <c r="AJ95" i="18"/>
  <c r="Y96" i="18"/>
  <c r="Z96" i="18"/>
  <c r="AA96" i="18"/>
  <c r="AB96" i="18"/>
  <c r="AC96" i="18"/>
  <c r="AE96" i="18"/>
  <c r="AF96" i="18"/>
  <c r="AG96" i="18"/>
  <c r="AH96" i="18"/>
  <c r="AI96" i="18"/>
  <c r="AJ96" i="18"/>
  <c r="AB97" i="18"/>
  <c r="AC97" i="18"/>
  <c r="AD97" i="18"/>
  <c r="AE97" i="18"/>
  <c r="AF97" i="18"/>
  <c r="AG97" i="18"/>
  <c r="AH97" i="18"/>
  <c r="AI97" i="18"/>
  <c r="AJ97" i="18"/>
  <c r="AD98" i="18"/>
  <c r="AE98" i="18"/>
  <c r="AF98" i="18"/>
  <c r="AG98" i="18"/>
  <c r="AH98" i="18"/>
  <c r="AI98" i="18"/>
  <c r="AJ98" i="18"/>
  <c r="AF99" i="18"/>
  <c r="AH99" i="18"/>
  <c r="AI99" i="18"/>
  <c r="AJ99" i="18"/>
  <c r="AD93" i="18"/>
  <c r="AC93" i="18"/>
  <c r="AB93" i="18"/>
  <c r="AA93" i="18"/>
  <c r="Z93" i="18"/>
  <c r="AE93" i="18"/>
  <c r="AF93" i="18"/>
  <c r="AG93" i="18"/>
  <c r="AH93" i="18"/>
  <c r="AI93" i="18"/>
  <c r="AJ93" i="18"/>
  <c r="AO67" i="19"/>
  <c r="AO84" i="19"/>
  <c r="AP84" i="19"/>
  <c r="AQ84" i="19"/>
  <c r="AO85" i="19"/>
  <c r="AP85" i="19"/>
  <c r="AQ85" i="19"/>
  <c r="AO86" i="19"/>
  <c r="AP86" i="19"/>
  <c r="AQ86" i="19"/>
  <c r="AO87" i="19"/>
  <c r="AP87" i="19"/>
  <c r="AQ87" i="19"/>
  <c r="AO88" i="19"/>
  <c r="AP88" i="19"/>
  <c r="AQ88" i="19"/>
  <c r="AO89" i="19"/>
  <c r="AP89" i="19"/>
  <c r="AQ89" i="19"/>
  <c r="AO90" i="19"/>
  <c r="AP90" i="19"/>
  <c r="AQ90" i="19"/>
  <c r="AP91" i="19"/>
  <c r="AQ91" i="19"/>
  <c r="AP92" i="19"/>
  <c r="AQ92" i="19"/>
  <c r="AP93" i="19"/>
  <c r="AQ93" i="19"/>
  <c r="AP83" i="19"/>
  <c r="AQ83" i="19"/>
  <c r="AO83" i="19"/>
  <c r="AV84" i="19"/>
  <c r="AW84" i="19"/>
  <c r="AX84" i="19"/>
  <c r="AY84" i="19"/>
  <c r="AZ84" i="19"/>
  <c r="BA84" i="19"/>
  <c r="AV85" i="19"/>
  <c r="AW85" i="19"/>
  <c r="AX85" i="19"/>
  <c r="AY85" i="19"/>
  <c r="AZ85" i="19"/>
  <c r="BA85" i="19"/>
  <c r="AV86" i="19"/>
  <c r="AW86" i="19"/>
  <c r="AX86" i="19"/>
  <c r="AY86" i="19"/>
  <c r="AZ86" i="19"/>
  <c r="BA86" i="19"/>
  <c r="AV87" i="19"/>
  <c r="AW87" i="19"/>
  <c r="AX87" i="19"/>
  <c r="AY87" i="19"/>
  <c r="AZ87" i="19"/>
  <c r="BA87" i="19"/>
  <c r="AV88" i="19"/>
  <c r="AW88" i="19"/>
  <c r="AX88" i="19"/>
  <c r="AY88" i="19"/>
  <c r="AZ88" i="19"/>
  <c r="BA88" i="19"/>
  <c r="AV89" i="19"/>
  <c r="AW89" i="19"/>
  <c r="AX89" i="19"/>
  <c r="AY89" i="19"/>
  <c r="AZ89" i="19"/>
  <c r="BA89" i="19"/>
  <c r="AV90" i="19"/>
  <c r="AW90" i="19"/>
  <c r="AX90" i="19"/>
  <c r="AY90" i="19"/>
  <c r="AZ90" i="19"/>
  <c r="BA90" i="19"/>
  <c r="AV91" i="19"/>
  <c r="AW91" i="19"/>
  <c r="AX91" i="19"/>
  <c r="AY91" i="19"/>
  <c r="AZ91" i="19"/>
  <c r="BA91" i="19"/>
  <c r="AW83" i="19"/>
  <c r="AX83" i="19"/>
  <c r="AY83" i="19"/>
  <c r="AZ83" i="19"/>
  <c r="BA83" i="19"/>
  <c r="AV83" i="19"/>
  <c r="BF86" i="19"/>
  <c r="BG86" i="19"/>
  <c r="BH86" i="19"/>
  <c r="BI86" i="19"/>
  <c r="BJ86" i="19"/>
  <c r="BF87" i="19"/>
  <c r="BG87" i="19"/>
  <c r="BH87" i="19"/>
  <c r="BI87" i="19"/>
  <c r="BJ87" i="19"/>
  <c r="BF88" i="19"/>
  <c r="BG88" i="19"/>
  <c r="BH88" i="19"/>
  <c r="BI88" i="19"/>
  <c r="BJ88" i="19"/>
  <c r="BF89" i="19"/>
  <c r="BG89" i="19"/>
  <c r="BH89" i="19"/>
  <c r="BI89" i="19"/>
  <c r="BJ89" i="19"/>
  <c r="BF90" i="19"/>
  <c r="BG90" i="19"/>
  <c r="BH90" i="19"/>
  <c r="BI90" i="19"/>
  <c r="BJ90" i="19"/>
  <c r="BF91" i="19"/>
  <c r="BG91" i="19"/>
  <c r="BH91" i="19"/>
  <c r="BI91" i="19"/>
  <c r="BJ91" i="19"/>
  <c r="BF92" i="19"/>
  <c r="BG92" i="19"/>
  <c r="BH92" i="19"/>
  <c r="BI92" i="19"/>
  <c r="BJ92" i="19"/>
  <c r="BF93" i="19"/>
  <c r="BG93" i="19"/>
  <c r="BH93" i="19"/>
  <c r="BI93" i="19"/>
  <c r="BJ93" i="19"/>
  <c r="BF94" i="19"/>
  <c r="BG94" i="19"/>
  <c r="BH94" i="19"/>
  <c r="BI94" i="19"/>
  <c r="BJ94" i="19"/>
  <c r="BF95" i="19"/>
  <c r="BG95" i="19"/>
  <c r="BH95" i="19"/>
  <c r="BI95" i="19"/>
  <c r="BJ95" i="19"/>
  <c r="BF96" i="19"/>
  <c r="BG96" i="19"/>
  <c r="BH96" i="19"/>
  <c r="BI96" i="19"/>
  <c r="BJ96" i="19"/>
  <c r="BF97" i="19"/>
  <c r="BG97" i="19"/>
  <c r="BH97" i="19"/>
  <c r="BI97" i="19"/>
  <c r="BJ97" i="19"/>
  <c r="BF98" i="19"/>
  <c r="BG98" i="19"/>
  <c r="BH98" i="19"/>
  <c r="BI98" i="19"/>
  <c r="BJ98" i="19"/>
  <c r="BG85" i="19"/>
  <c r="BH85" i="19"/>
  <c r="BI85" i="19"/>
  <c r="BJ85" i="19"/>
  <c r="BF85" i="19"/>
  <c r="BP85" i="19"/>
  <c r="BO93" i="19"/>
  <c r="BR97" i="19"/>
  <c r="BO86" i="19"/>
  <c r="BP86" i="19"/>
  <c r="BQ86" i="19"/>
  <c r="BR86" i="19"/>
  <c r="BS86" i="19"/>
  <c r="BT86" i="19"/>
  <c r="BU86" i="19"/>
  <c r="BO87" i="19"/>
  <c r="BP87" i="19"/>
  <c r="BQ87" i="19"/>
  <c r="BR87" i="19"/>
  <c r="BS87" i="19"/>
  <c r="BT87" i="19"/>
  <c r="BU87" i="19"/>
  <c r="BO88" i="19"/>
  <c r="BP88" i="19"/>
  <c r="BQ88" i="19"/>
  <c r="BR88" i="19"/>
  <c r="BS88" i="19"/>
  <c r="BT88" i="19"/>
  <c r="BU88" i="19"/>
  <c r="BO89" i="19"/>
  <c r="BP89" i="19"/>
  <c r="BQ89" i="19"/>
  <c r="BR89" i="19"/>
  <c r="BS89" i="19"/>
  <c r="BT89" i="19"/>
  <c r="BU89" i="19"/>
  <c r="BO90" i="19"/>
  <c r="BP90" i="19"/>
  <c r="BQ90" i="19"/>
  <c r="BR90" i="19"/>
  <c r="BS90" i="19"/>
  <c r="BT90" i="19"/>
  <c r="BU90" i="19"/>
  <c r="BO91" i="19"/>
  <c r="BP91" i="19"/>
  <c r="BQ91" i="19"/>
  <c r="BR91" i="19"/>
  <c r="BS91" i="19"/>
  <c r="BT91" i="19"/>
  <c r="BU91" i="19"/>
  <c r="BO92" i="19"/>
  <c r="BP92" i="19"/>
  <c r="BQ92" i="19"/>
  <c r="BR92" i="19"/>
  <c r="BS92" i="19"/>
  <c r="BT92" i="19"/>
  <c r="BU92" i="19"/>
  <c r="BP93" i="19"/>
  <c r="BQ93" i="19"/>
  <c r="BR93" i="19"/>
  <c r="BS93" i="19"/>
  <c r="BT93" i="19"/>
  <c r="BU93" i="19"/>
  <c r="BO94" i="19"/>
  <c r="BP94" i="19"/>
  <c r="BQ94" i="19"/>
  <c r="BR94" i="19"/>
  <c r="BS94" i="19"/>
  <c r="BT94" i="19"/>
  <c r="BU94" i="19"/>
  <c r="BO95" i="19"/>
  <c r="BP95" i="19"/>
  <c r="BQ95" i="19"/>
  <c r="BR95" i="19"/>
  <c r="BS95" i="19"/>
  <c r="BT95" i="19"/>
  <c r="BU95" i="19"/>
  <c r="BO96" i="19"/>
  <c r="BP96" i="19"/>
  <c r="BQ96" i="19"/>
  <c r="BR96" i="19"/>
  <c r="BS96" i="19"/>
  <c r="BT96" i="19"/>
  <c r="BU96" i="19"/>
  <c r="BO97" i="19"/>
  <c r="BP97" i="19"/>
  <c r="BQ97" i="19"/>
  <c r="BS97" i="19"/>
  <c r="BT97" i="19"/>
  <c r="BU97" i="19"/>
  <c r="BO98" i="19"/>
  <c r="BP98" i="19"/>
  <c r="BQ98" i="19"/>
  <c r="BR98" i="19"/>
  <c r="BS98" i="19"/>
  <c r="BT98" i="19"/>
  <c r="BU98" i="19"/>
  <c r="BQ85" i="19"/>
  <c r="BR85" i="19"/>
  <c r="BS85" i="19"/>
  <c r="BT85" i="19"/>
  <c r="BU85" i="19"/>
  <c r="BO85" i="19"/>
  <c r="AP86" i="18"/>
  <c r="AQ86" i="18"/>
  <c r="AP87" i="18"/>
  <c r="AQ87" i="18"/>
  <c r="AP88" i="18"/>
  <c r="AQ88" i="18"/>
  <c r="AP89" i="18"/>
  <c r="AQ89" i="18"/>
  <c r="AP90" i="18"/>
  <c r="AQ90" i="18"/>
  <c r="AP91" i="18"/>
  <c r="AQ91" i="18"/>
  <c r="AP92" i="18"/>
  <c r="AQ92" i="18"/>
  <c r="AP93" i="18"/>
  <c r="AQ93" i="18"/>
  <c r="AP94" i="18"/>
  <c r="AQ94" i="18"/>
  <c r="AP95" i="18"/>
  <c r="AQ95" i="18"/>
  <c r="AQ85" i="18"/>
  <c r="AP85" i="18"/>
  <c r="AO85" i="18"/>
  <c r="AO86" i="18"/>
  <c r="AO87" i="18"/>
  <c r="AO88" i="18"/>
  <c r="AO89" i="18"/>
  <c r="AO90" i="18"/>
  <c r="AO91" i="18"/>
  <c r="AO92" i="18"/>
  <c r="AX85" i="18"/>
  <c r="BA86" i="18"/>
  <c r="BA87" i="18"/>
  <c r="BA88" i="18"/>
  <c r="BA89" i="18"/>
  <c r="BA90" i="18"/>
  <c r="BA91" i="18"/>
  <c r="BA92" i="18"/>
  <c r="BA93" i="18"/>
  <c r="BA85" i="18"/>
  <c r="AZ86" i="18"/>
  <c r="AZ87" i="18"/>
  <c r="AZ88" i="18"/>
  <c r="AZ89" i="18"/>
  <c r="AZ90" i="18"/>
  <c r="AZ91" i="18"/>
  <c r="AZ92" i="18"/>
  <c r="AZ93" i="18"/>
  <c r="AZ85" i="18"/>
  <c r="AY86" i="18"/>
  <c r="AY87" i="18"/>
  <c r="AY88" i="18"/>
  <c r="AY89" i="18"/>
  <c r="AY90" i="18"/>
  <c r="AY91" i="18"/>
  <c r="AY92" i="18"/>
  <c r="AY93" i="18"/>
  <c r="AY85" i="18"/>
  <c r="AX86" i="18"/>
  <c r="AX87" i="18"/>
  <c r="AX88" i="18"/>
  <c r="AX89" i="18"/>
  <c r="AX90" i="18"/>
  <c r="AX91" i="18"/>
  <c r="AX92" i="18"/>
  <c r="AX93" i="18"/>
  <c r="AW86" i="18"/>
  <c r="AW87" i="18"/>
  <c r="AW88" i="18"/>
  <c r="AW89" i="18"/>
  <c r="AW90" i="18"/>
  <c r="AW91" i="18"/>
  <c r="AW92" i="18"/>
  <c r="AW93" i="18"/>
  <c r="AW85" i="18"/>
  <c r="AV86" i="18"/>
  <c r="AV87" i="18"/>
  <c r="AV88" i="18"/>
  <c r="AV89" i="18"/>
  <c r="AV90" i="18"/>
  <c r="AV91" i="18"/>
  <c r="AV92" i="18"/>
  <c r="AV93" i="18"/>
  <c r="AV85" i="18"/>
  <c r="BR86" i="18"/>
  <c r="BR87" i="18"/>
  <c r="BR88" i="18"/>
  <c r="BR89" i="18"/>
  <c r="BR90" i="18"/>
  <c r="BR91" i="18"/>
  <c r="BR92" i="18"/>
  <c r="BR93" i="18"/>
  <c r="BR94" i="18"/>
  <c r="BR95" i="18"/>
  <c r="BR96" i="18"/>
  <c r="BR97" i="18"/>
  <c r="BR98" i="18"/>
  <c r="BR85" i="18"/>
  <c r="BQ86" i="18"/>
  <c r="BQ87" i="18"/>
  <c r="BQ88" i="18"/>
  <c r="BQ89" i="18"/>
  <c r="BQ90" i="18"/>
  <c r="BQ91" i="18"/>
  <c r="BQ92" i="18"/>
  <c r="BQ93" i="18"/>
  <c r="BQ94" i="18"/>
  <c r="BQ95" i="18"/>
  <c r="BQ96" i="18"/>
  <c r="BQ97" i="18"/>
  <c r="BQ98" i="18"/>
  <c r="BQ85" i="18"/>
  <c r="BP86" i="18"/>
  <c r="BP87" i="18"/>
  <c r="BP88" i="18"/>
  <c r="BP89" i="18"/>
  <c r="BP90" i="18"/>
  <c r="BP91" i="18"/>
  <c r="BP92" i="18"/>
  <c r="BP93" i="18"/>
  <c r="BP94" i="18"/>
  <c r="BP95" i="18"/>
  <c r="BP96" i="18"/>
  <c r="BP97" i="18"/>
  <c r="BP98" i="18"/>
  <c r="BP85" i="18"/>
  <c r="BO86" i="18"/>
  <c r="BO87" i="18"/>
  <c r="BO88" i="18"/>
  <c r="BO89" i="18"/>
  <c r="BO90" i="18"/>
  <c r="BO91" i="18"/>
  <c r="BO92" i="18"/>
  <c r="BO93" i="18"/>
  <c r="BO94" i="18"/>
  <c r="BO95" i="18"/>
  <c r="BO96" i="18"/>
  <c r="BO97" i="18"/>
  <c r="BO98" i="18"/>
  <c r="BO85" i="18"/>
  <c r="BN86" i="18"/>
  <c r="BN87" i="18"/>
  <c r="BN88" i="18"/>
  <c r="BN89" i="18"/>
  <c r="BN90" i="18"/>
  <c r="BN91" i="18"/>
  <c r="BN92" i="18"/>
  <c r="BN93" i="18"/>
  <c r="BN94" i="18"/>
  <c r="BN95" i="18"/>
  <c r="BN96" i="18"/>
  <c r="BN97" i="18"/>
  <c r="BN98" i="18"/>
  <c r="BN85" i="18"/>
  <c r="BF85" i="18"/>
  <c r="AV67" i="18"/>
  <c r="BF68" i="18"/>
  <c r="BI86" i="18" l="1"/>
  <c r="BI87" i="18"/>
  <c r="BI88" i="18"/>
  <c r="BI89" i="18"/>
  <c r="BI90" i="18"/>
  <c r="BI91" i="18"/>
  <c r="BI92" i="18"/>
  <c r="BI93" i="18"/>
  <c r="BI94" i="18"/>
  <c r="BI95" i="18"/>
  <c r="BI96" i="18"/>
  <c r="BI97" i="18"/>
  <c r="BI98" i="18"/>
  <c r="BI85" i="18"/>
  <c r="BH86" i="18"/>
  <c r="BH87" i="18"/>
  <c r="BH88" i="18"/>
  <c r="BH89" i="18"/>
  <c r="BH90" i="18"/>
  <c r="BH91" i="18"/>
  <c r="BH92" i="18"/>
  <c r="BH93" i="18"/>
  <c r="BH94" i="18"/>
  <c r="BH95" i="18"/>
  <c r="BH96" i="18"/>
  <c r="BH97" i="18"/>
  <c r="BH98" i="18"/>
  <c r="BH85" i="18"/>
  <c r="BG86" i="18"/>
  <c r="BG87" i="18"/>
  <c r="BG88" i="18"/>
  <c r="BG89" i="18"/>
  <c r="BG90" i="18"/>
  <c r="BG91" i="18"/>
  <c r="BG92" i="18"/>
  <c r="BG93" i="18"/>
  <c r="BG94" i="18"/>
  <c r="BG95" i="18"/>
  <c r="BG96" i="18"/>
  <c r="BG97" i="18"/>
  <c r="BG98" i="18"/>
  <c r="BG85" i="18"/>
  <c r="BF87" i="18"/>
  <c r="BF88" i="18"/>
  <c r="BF89" i="18"/>
  <c r="BF90" i="18"/>
  <c r="BF91" i="18"/>
  <c r="BF92" i="18"/>
  <c r="BF93" i="18"/>
  <c r="BF94" i="18"/>
  <c r="BF95" i="18"/>
  <c r="BF96" i="18"/>
  <c r="BF97" i="18"/>
  <c r="BF98" i="18"/>
  <c r="BF86" i="18"/>
  <c r="BF67" i="18" l="1"/>
  <c r="BU80" i="19" l="1"/>
  <c r="BT80" i="19"/>
  <c r="BS80" i="19"/>
  <c r="BR80" i="19"/>
  <c r="BQ80" i="19"/>
  <c r="BP80" i="19"/>
  <c r="BO80" i="19"/>
  <c r="BJ80" i="19"/>
  <c r="BI80" i="19"/>
  <c r="BH80" i="19"/>
  <c r="BG80" i="19"/>
  <c r="BF80" i="19"/>
  <c r="BU79" i="19"/>
  <c r="BT79" i="19"/>
  <c r="BS79" i="19"/>
  <c r="BR79" i="19"/>
  <c r="BQ79" i="19"/>
  <c r="BP79" i="19"/>
  <c r="BO79" i="19"/>
  <c r="BJ79" i="19"/>
  <c r="BI79" i="19"/>
  <c r="BH79" i="19"/>
  <c r="BG79" i="19"/>
  <c r="BF79" i="19"/>
  <c r="BU78" i="19"/>
  <c r="BT78" i="19"/>
  <c r="BS78" i="19"/>
  <c r="BR78" i="19"/>
  <c r="BQ78" i="19"/>
  <c r="BP78" i="19"/>
  <c r="BO78" i="19"/>
  <c r="BJ78" i="19"/>
  <c r="BI78" i="19"/>
  <c r="BH78" i="19"/>
  <c r="BG78" i="19"/>
  <c r="BF78" i="19"/>
  <c r="BU77" i="19"/>
  <c r="BT77" i="19"/>
  <c r="BS77" i="19"/>
  <c r="BR77" i="19"/>
  <c r="BQ77" i="19"/>
  <c r="BP77" i="19"/>
  <c r="BO77" i="19"/>
  <c r="BJ77" i="19"/>
  <c r="BI77" i="19"/>
  <c r="BH77" i="19"/>
  <c r="BG77" i="19"/>
  <c r="BF77" i="19"/>
  <c r="AQ77" i="19"/>
  <c r="AP77" i="19"/>
  <c r="BU76" i="19"/>
  <c r="BT76" i="19"/>
  <c r="BS76" i="19"/>
  <c r="BR76" i="19"/>
  <c r="BQ76" i="19"/>
  <c r="BP76" i="19"/>
  <c r="BO76" i="19"/>
  <c r="BJ76" i="19"/>
  <c r="BI76" i="19"/>
  <c r="BH76" i="19"/>
  <c r="BG76" i="19"/>
  <c r="BF76" i="19"/>
  <c r="AQ76" i="19"/>
  <c r="AP76" i="19"/>
  <c r="BU75" i="19"/>
  <c r="BT75" i="19"/>
  <c r="BS75" i="19"/>
  <c r="BR75" i="19"/>
  <c r="BQ75" i="19"/>
  <c r="BP75" i="19"/>
  <c r="BO75" i="19"/>
  <c r="BJ75" i="19"/>
  <c r="BI75" i="19"/>
  <c r="BH75" i="19"/>
  <c r="BG75" i="19"/>
  <c r="BF75" i="19"/>
  <c r="BA75" i="19"/>
  <c r="AZ75" i="19"/>
  <c r="AY75" i="19"/>
  <c r="AX75" i="19"/>
  <c r="AW75" i="19"/>
  <c r="AV75" i="19"/>
  <c r="AQ75" i="19"/>
  <c r="AP75" i="19"/>
  <c r="BU74" i="19"/>
  <c r="BT74" i="19"/>
  <c r="BS74" i="19"/>
  <c r="BR74" i="19"/>
  <c r="BQ74" i="19"/>
  <c r="BP74" i="19"/>
  <c r="BO74" i="19"/>
  <c r="BJ74" i="19"/>
  <c r="BI74" i="19"/>
  <c r="BH74" i="19"/>
  <c r="BG74" i="19"/>
  <c r="BF74" i="19"/>
  <c r="BA74" i="19"/>
  <c r="AZ74" i="19"/>
  <c r="AY74" i="19"/>
  <c r="AX74" i="19"/>
  <c r="AW74" i="19"/>
  <c r="AV74" i="19"/>
  <c r="AQ74" i="19"/>
  <c r="AP74" i="19"/>
  <c r="AO74" i="19"/>
  <c r="BU73" i="19"/>
  <c r="BT73" i="19"/>
  <c r="BS73" i="19"/>
  <c r="BR73" i="19"/>
  <c r="BQ73" i="19"/>
  <c r="BP73" i="19"/>
  <c r="BO73" i="19"/>
  <c r="BJ73" i="19"/>
  <c r="BI73" i="19"/>
  <c r="BH73" i="19"/>
  <c r="BG73" i="19"/>
  <c r="BF73" i="19"/>
  <c r="BA73" i="19"/>
  <c r="AZ73" i="19"/>
  <c r="AY73" i="19"/>
  <c r="AX73" i="19"/>
  <c r="AW73" i="19"/>
  <c r="AV73" i="19"/>
  <c r="AQ73" i="19"/>
  <c r="AP73" i="19"/>
  <c r="AO73" i="19"/>
  <c r="BU72" i="19"/>
  <c r="BT72" i="19"/>
  <c r="BS72" i="19"/>
  <c r="BR72" i="19"/>
  <c r="BQ72" i="19"/>
  <c r="BP72" i="19"/>
  <c r="BO72" i="19"/>
  <c r="BJ72" i="19"/>
  <c r="BI72" i="19"/>
  <c r="BH72" i="19"/>
  <c r="BG72" i="19"/>
  <c r="BF72" i="19"/>
  <c r="BA72" i="19"/>
  <c r="AZ72" i="19"/>
  <c r="AY72" i="19"/>
  <c r="AX72" i="19"/>
  <c r="AW72" i="19"/>
  <c r="AV72" i="19"/>
  <c r="AQ72" i="19"/>
  <c r="AP72" i="19"/>
  <c r="AO72" i="19"/>
  <c r="BU71" i="19"/>
  <c r="BT71" i="19"/>
  <c r="BS71" i="19"/>
  <c r="BR71" i="19"/>
  <c r="BQ71" i="19"/>
  <c r="BP71" i="19"/>
  <c r="BO71" i="19"/>
  <c r="BJ71" i="19"/>
  <c r="BI71" i="19"/>
  <c r="BH71" i="19"/>
  <c r="BG71" i="19"/>
  <c r="BF71" i="19"/>
  <c r="BA71" i="19"/>
  <c r="AZ71" i="19"/>
  <c r="AY71" i="19"/>
  <c r="AX71" i="19"/>
  <c r="AW71" i="19"/>
  <c r="AV71" i="19"/>
  <c r="AQ71" i="19"/>
  <c r="AP71" i="19"/>
  <c r="AO71" i="19"/>
  <c r="BU70" i="19"/>
  <c r="BT70" i="19"/>
  <c r="BS70" i="19"/>
  <c r="BR70" i="19"/>
  <c r="BQ70" i="19"/>
  <c r="BP70" i="19"/>
  <c r="BO70" i="19"/>
  <c r="BJ70" i="19"/>
  <c r="BI70" i="19"/>
  <c r="BH70" i="19"/>
  <c r="BG70" i="19"/>
  <c r="BF70" i="19"/>
  <c r="BA70" i="19"/>
  <c r="AZ70" i="19"/>
  <c r="AY70" i="19"/>
  <c r="AX70" i="19"/>
  <c r="AW70" i="19"/>
  <c r="AV70" i="19"/>
  <c r="AQ70" i="19"/>
  <c r="AP70" i="19"/>
  <c r="AO70" i="19"/>
  <c r="BU69" i="19"/>
  <c r="BT69" i="19"/>
  <c r="BS69" i="19"/>
  <c r="BR69" i="19"/>
  <c r="BQ69" i="19"/>
  <c r="BP69" i="19"/>
  <c r="BO69" i="19"/>
  <c r="BJ69" i="19"/>
  <c r="BI69" i="19"/>
  <c r="BH69" i="19"/>
  <c r="BG69" i="19"/>
  <c r="BF69" i="19"/>
  <c r="BA69" i="19"/>
  <c r="AZ69" i="19"/>
  <c r="AY69" i="19"/>
  <c r="AX69" i="19"/>
  <c r="AW69" i="19"/>
  <c r="AV69" i="19"/>
  <c r="AQ69" i="19"/>
  <c r="AP69" i="19"/>
  <c r="AO69" i="19"/>
  <c r="BU68" i="19"/>
  <c r="BT68" i="19"/>
  <c r="BS68" i="19"/>
  <c r="BR68" i="19"/>
  <c r="BQ68" i="19"/>
  <c r="BP68" i="19"/>
  <c r="BO68" i="19"/>
  <c r="BJ68" i="19"/>
  <c r="BI68" i="19"/>
  <c r="BH68" i="19"/>
  <c r="BG68" i="19"/>
  <c r="BF68" i="19"/>
  <c r="BA68" i="19"/>
  <c r="AZ68" i="19"/>
  <c r="AY68" i="19"/>
  <c r="AX68" i="19"/>
  <c r="AW68" i="19"/>
  <c r="AV68" i="19"/>
  <c r="AQ68" i="19"/>
  <c r="AP68" i="19"/>
  <c r="AO68" i="19"/>
  <c r="BU67" i="19"/>
  <c r="BT67" i="19"/>
  <c r="BS67" i="19"/>
  <c r="BR67" i="19"/>
  <c r="BQ67" i="19"/>
  <c r="BP67" i="19"/>
  <c r="BO67" i="19"/>
  <c r="BJ67" i="19"/>
  <c r="BI67" i="19"/>
  <c r="BH67" i="19"/>
  <c r="BG67" i="19"/>
  <c r="BF67" i="19"/>
  <c r="BA67" i="19"/>
  <c r="AZ67" i="19"/>
  <c r="AY67" i="19"/>
  <c r="AX67" i="19"/>
  <c r="AW67" i="19"/>
  <c r="AV67" i="19"/>
  <c r="AQ67" i="19"/>
  <c r="AP67" i="19"/>
  <c r="BR80" i="18"/>
  <c r="BQ80" i="18"/>
  <c r="BP80" i="18"/>
  <c r="BO80" i="18"/>
  <c r="BN80" i="18"/>
  <c r="BI80" i="18"/>
  <c r="BH80" i="18"/>
  <c r="BG80" i="18"/>
  <c r="BF80" i="18"/>
  <c r="BR79" i="18"/>
  <c r="BQ79" i="18"/>
  <c r="BP79" i="18"/>
  <c r="BO79" i="18"/>
  <c r="BN79" i="18"/>
  <c r="BI79" i="18"/>
  <c r="BH79" i="18"/>
  <c r="BG79" i="18"/>
  <c r="BF79" i="18"/>
  <c r="BR78" i="18"/>
  <c r="BQ78" i="18"/>
  <c r="BP78" i="18"/>
  <c r="BO78" i="18"/>
  <c r="BN78" i="18"/>
  <c r="BI78" i="18"/>
  <c r="BH78" i="18"/>
  <c r="BG78" i="18"/>
  <c r="BF78" i="18"/>
  <c r="BR77" i="18"/>
  <c r="BQ77" i="18"/>
  <c r="BP77" i="18"/>
  <c r="BO77" i="18"/>
  <c r="BN77" i="18"/>
  <c r="BI77" i="18"/>
  <c r="BH77" i="18"/>
  <c r="BG77" i="18"/>
  <c r="BF77" i="18"/>
  <c r="AQ77" i="18"/>
  <c r="AP77" i="18"/>
  <c r="BR76" i="18"/>
  <c r="BQ76" i="18"/>
  <c r="BP76" i="18"/>
  <c r="BO76" i="18"/>
  <c r="BN76" i="18"/>
  <c r="BI76" i="18"/>
  <c r="BH76" i="18"/>
  <c r="BG76" i="18"/>
  <c r="BF76" i="18"/>
  <c r="AQ76" i="18"/>
  <c r="AP76" i="18"/>
  <c r="BR75" i="18"/>
  <c r="BQ75" i="18"/>
  <c r="BP75" i="18"/>
  <c r="BO75" i="18"/>
  <c r="BN75" i="18"/>
  <c r="BI75" i="18"/>
  <c r="BH75" i="18"/>
  <c r="BG75" i="18"/>
  <c r="BF75" i="18"/>
  <c r="BA75" i="18"/>
  <c r="AZ75" i="18"/>
  <c r="AY75" i="18"/>
  <c r="AX75" i="18"/>
  <c r="AW75" i="18"/>
  <c r="AV75" i="18"/>
  <c r="AQ75" i="18"/>
  <c r="AP75" i="18"/>
  <c r="BR74" i="18"/>
  <c r="BQ74" i="18"/>
  <c r="BP74" i="18"/>
  <c r="BO74" i="18"/>
  <c r="BN74" i="18"/>
  <c r="BI74" i="18"/>
  <c r="BH74" i="18"/>
  <c r="BG74" i="18"/>
  <c r="BF74" i="18"/>
  <c r="BA74" i="18"/>
  <c r="AZ74" i="18"/>
  <c r="AY74" i="18"/>
  <c r="AX74" i="18"/>
  <c r="AW74" i="18"/>
  <c r="AV74" i="18"/>
  <c r="AQ74" i="18"/>
  <c r="AP74" i="18"/>
  <c r="AO74" i="18"/>
  <c r="BR73" i="18"/>
  <c r="BQ73" i="18"/>
  <c r="BP73" i="18"/>
  <c r="BO73" i="18"/>
  <c r="BN73" i="18"/>
  <c r="BI73" i="18"/>
  <c r="BH73" i="18"/>
  <c r="BG73" i="18"/>
  <c r="BF73" i="18"/>
  <c r="BA73" i="18"/>
  <c r="AZ73" i="18"/>
  <c r="AY73" i="18"/>
  <c r="AX73" i="18"/>
  <c r="AW73" i="18"/>
  <c r="AV73" i="18"/>
  <c r="AQ73" i="18"/>
  <c r="AP73" i="18"/>
  <c r="AO73" i="18"/>
  <c r="BR72" i="18"/>
  <c r="BQ72" i="18"/>
  <c r="BP72" i="18"/>
  <c r="BO72" i="18"/>
  <c r="BN72" i="18"/>
  <c r="BI72" i="18"/>
  <c r="BH72" i="18"/>
  <c r="BG72" i="18"/>
  <c r="BF72" i="18"/>
  <c r="BA72" i="18"/>
  <c r="AZ72" i="18"/>
  <c r="AY72" i="18"/>
  <c r="AX72" i="18"/>
  <c r="AW72" i="18"/>
  <c r="AV72" i="18"/>
  <c r="AQ72" i="18"/>
  <c r="AP72" i="18"/>
  <c r="AO72" i="18"/>
  <c r="BR71" i="18"/>
  <c r="BQ71" i="18"/>
  <c r="BP71" i="18"/>
  <c r="BO71" i="18"/>
  <c r="BN71" i="18"/>
  <c r="BI71" i="18"/>
  <c r="BH71" i="18"/>
  <c r="BG71" i="18"/>
  <c r="BF71" i="18"/>
  <c r="BA71" i="18"/>
  <c r="AZ71" i="18"/>
  <c r="AY71" i="18"/>
  <c r="AX71" i="18"/>
  <c r="AW71" i="18"/>
  <c r="AV71" i="18"/>
  <c r="AQ71" i="18"/>
  <c r="AP71" i="18"/>
  <c r="AO71" i="18"/>
  <c r="BR70" i="18"/>
  <c r="BQ70" i="18"/>
  <c r="BP70" i="18"/>
  <c r="BO70" i="18"/>
  <c r="BN70" i="18"/>
  <c r="BI70" i="18"/>
  <c r="BH70" i="18"/>
  <c r="BG70" i="18"/>
  <c r="BF70" i="18"/>
  <c r="BA70" i="18"/>
  <c r="AZ70" i="18"/>
  <c r="AY70" i="18"/>
  <c r="AX70" i="18"/>
  <c r="AW70" i="18"/>
  <c r="AV70" i="18"/>
  <c r="AQ70" i="18"/>
  <c r="AP70" i="18"/>
  <c r="AO70" i="18"/>
  <c r="BR69" i="18"/>
  <c r="BQ69" i="18"/>
  <c r="BP69" i="18"/>
  <c r="BO69" i="18"/>
  <c r="BN69" i="18"/>
  <c r="BI69" i="18"/>
  <c r="BH69" i="18"/>
  <c r="BG69" i="18"/>
  <c r="BF69" i="18"/>
  <c r="BA69" i="18"/>
  <c r="AZ69" i="18"/>
  <c r="AY69" i="18"/>
  <c r="AX69" i="18"/>
  <c r="AW69" i="18"/>
  <c r="AV69" i="18"/>
  <c r="AQ69" i="18"/>
  <c r="AP69" i="18"/>
  <c r="AO69" i="18"/>
  <c r="BR68" i="18"/>
  <c r="BQ68" i="18"/>
  <c r="BP68" i="18"/>
  <c r="BO68" i="18"/>
  <c r="BN68" i="18"/>
  <c r="BI68" i="18"/>
  <c r="BH68" i="18"/>
  <c r="BG68" i="18"/>
  <c r="BA68" i="18"/>
  <c r="AZ68" i="18"/>
  <c r="AY68" i="18"/>
  <c r="AX68" i="18"/>
  <c r="AW68" i="18"/>
  <c r="AV68" i="18"/>
  <c r="AQ68" i="18"/>
  <c r="AP68" i="18"/>
  <c r="AO68" i="18"/>
  <c r="BR67" i="18"/>
  <c r="BQ67" i="18"/>
  <c r="BP67" i="18"/>
  <c r="BO67" i="18"/>
  <c r="BN67" i="18"/>
  <c r="BI67" i="18"/>
  <c r="BH67" i="18"/>
  <c r="BG67" i="18"/>
  <c r="BA67" i="18"/>
  <c r="AZ67" i="18"/>
  <c r="AY67" i="18"/>
  <c r="AX67" i="18"/>
  <c r="AW67" i="18"/>
  <c r="AQ67" i="18"/>
  <c r="AP67" i="18"/>
  <c r="AO67" i="18"/>
</calcChain>
</file>

<file path=xl/sharedStrings.xml><?xml version="1.0" encoding="utf-8"?>
<sst xmlns="http://schemas.openxmlformats.org/spreadsheetml/2006/main" count="709" uniqueCount="70">
  <si>
    <t>Micro HEV</t>
  </si>
  <si>
    <t>Energy, kWh</t>
  </si>
  <si>
    <t>Power, kW</t>
  </si>
  <si>
    <t>Mild BISG</t>
  </si>
  <si>
    <t>HEV</t>
  </si>
  <si>
    <t>PHEV20</t>
  </si>
  <si>
    <t>PHEV50</t>
  </si>
  <si>
    <t>BEV200</t>
  </si>
  <si>
    <t>BatPac Cost</t>
  </si>
  <si>
    <t>BatPac Mass (kg)</t>
  </si>
  <si>
    <t>BatPac insufficient capacity</t>
  </si>
  <si>
    <t>BatPac Cell Capacity (Ah)</t>
  </si>
  <si>
    <t>BatPac Outputs</t>
  </si>
  <si>
    <t>Compact_base</t>
  </si>
  <si>
    <t>Compact_premium</t>
  </si>
  <si>
    <t>Midsize_base</t>
  </si>
  <si>
    <t>Midsize_premium</t>
  </si>
  <si>
    <t>Small_SUV_base</t>
  </si>
  <si>
    <t>Small_SUV_premium</t>
  </si>
  <si>
    <t>Midsize_SUV_base</t>
  </si>
  <si>
    <t>Midsize_SUV_premium</t>
  </si>
  <si>
    <t>Pickup_base*</t>
  </si>
  <si>
    <t>Pickup_premium*</t>
  </si>
  <si>
    <t>Cell Chemistry</t>
  </si>
  <si>
    <t>LFP-G</t>
  </si>
  <si>
    <t>Cooling Type</t>
  </si>
  <si>
    <t>CoolA</t>
  </si>
  <si>
    <t>Numbers of cells per module</t>
  </si>
  <si>
    <t>Number of cells in parallel</t>
  </si>
  <si>
    <t>Number of modules in row</t>
  </si>
  <si>
    <t>Number of modules per battery pack</t>
  </si>
  <si>
    <t>number of modules in parallel</t>
  </si>
  <si>
    <t>Cells per battery pack</t>
  </si>
  <si>
    <t>Maximum thickness limit, um</t>
  </si>
  <si>
    <t>Number of battery produced per year</t>
  </si>
  <si>
    <t xml:space="preserve">Nominal pack voltage </t>
  </si>
  <si>
    <t>PHEV 20AER</t>
  </si>
  <si>
    <t>NMC622-G</t>
  </si>
  <si>
    <t>EG-W</t>
  </si>
  <si>
    <t>PHEV 50AER</t>
  </si>
  <si>
    <t>BEV 200AER</t>
  </si>
  <si>
    <t>Autonomie Inputs to BatPac</t>
  </si>
  <si>
    <t>Battery Pack Energy</t>
  </si>
  <si>
    <t>Battery Pack Power</t>
  </si>
  <si>
    <t>Battery Pack Cost**</t>
  </si>
  <si>
    <t>Battery Pack Mass**</t>
  </si>
  <si>
    <t>BatPack Capacity (Ah)</t>
  </si>
  <si>
    <t>Full HEV</t>
  </si>
  <si>
    <t>All costs are manufacturing costs</t>
  </si>
  <si>
    <t>Notes</t>
  </si>
  <si>
    <t>Energy is total energy at the beginning of life</t>
  </si>
  <si>
    <t>BatPac Inputs - Fixed in BatPac</t>
  </si>
  <si>
    <t>Number of rows of modules per pack</t>
  </si>
  <si>
    <t>* Only Par HEV/PHEV and BEV combinations are run for Pickups</t>
  </si>
  <si>
    <t>Annual Production Volume = 100,000</t>
  </si>
  <si>
    <t>Annual Production Volume = 25,000</t>
  </si>
  <si>
    <t>BEV300</t>
  </si>
  <si>
    <t>BEV 300 AER</t>
  </si>
  <si>
    <t>$/kWh at Pack Level (Total Energy)</t>
  </si>
  <si>
    <t>Wh/kg at Pack Level (Total Energy)</t>
  </si>
  <si>
    <t>$/kW at Pack Level (Total Energy)</t>
  </si>
  <si>
    <t>W/kg at Pack Level (Total Energy)</t>
  </si>
  <si>
    <t>BatPac Mass</t>
  </si>
  <si>
    <t>BEV400</t>
  </si>
  <si>
    <t>BEV500</t>
  </si>
  <si>
    <t>** For BISG, the additional pack level component costs (pack hardware, TMS, high voltage wiring, BMU) is subtracted. Micro HEV battery mass is driven by ANL Assumptions sheet</t>
  </si>
  <si>
    <t>** For Micro HEV/BISG, the additional pack level component mass (pack hardware, TMS, high voltage wiring, BMU) is subtracted.</t>
  </si>
  <si>
    <t>BatPac Cost 4.0/FRM</t>
  </si>
  <si>
    <t>BatPac Mass 4.0/FRM</t>
  </si>
  <si>
    <t>Mild Hybrid BISG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</si>
</sst>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rgb="FFC00000"/>
      </right>
      <top/>
      <bottom/>
      <diagonal/>
    </border>
    <border>
      <left style="medium">
        <color indexed="64"/>
      </left>
      <right style="mediumDashDot">
        <color rgb="FFC00000"/>
      </right>
      <top style="medium">
        <color indexed="64"/>
      </top>
      <bottom/>
      <diagonal/>
    </border>
    <border>
      <left style="medium">
        <color indexed="64"/>
      </left>
      <right style="mediumDashDot">
        <color rgb="FFC00000"/>
      </right>
      <top/>
      <bottom style="medium">
        <color indexed="64"/>
      </bottom>
      <diagonal/>
    </border>
    <border>
      <left/>
      <right style="mediumDashDot">
        <color rgb="FFC00000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</cellStyleXfs>
  <cellXfs count="198">
    <xf numFmtId="0" fontId="0" fillId="0" borderId="0" xfId="0"/>
    <xf numFmtId="164" fontId="0" fillId="4" borderId="7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3" xfId="1" applyNumberFormat="1" applyFont="1" applyBorder="1" applyAlignment="1">
      <alignment horizontal="center" vertical="center"/>
    </xf>
    <xf numFmtId="2" fontId="0" fillId="0" borderId="9" xfId="1" applyNumberFormat="1" applyFon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/>
    <xf numFmtId="0" fontId="0" fillId="3" borderId="0" xfId="0" applyFill="1"/>
    <xf numFmtId="2" fontId="0" fillId="0" borderId="1" xfId="1" applyNumberFormat="1" applyFont="1" applyBorder="1" applyAlignment="1">
      <alignment horizontal="center" vertical="center"/>
    </xf>
    <xf numFmtId="2" fontId="0" fillId="0" borderId="14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2" fontId="0" fillId="3" borderId="11" xfId="0" applyNumberFormat="1" applyFill="1" applyBorder="1"/>
    <xf numFmtId="2" fontId="0" fillId="4" borderId="7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3" borderId="0" xfId="0" applyNumberFormat="1" applyFill="1" applyBorder="1"/>
    <xf numFmtId="2" fontId="0" fillId="3" borderId="3" xfId="0" applyNumberFormat="1" applyFill="1" applyBorder="1"/>
    <xf numFmtId="2" fontId="0" fillId="3" borderId="9" xfId="0" applyNumberFormat="1" applyFill="1" applyBorder="1"/>
    <xf numFmtId="0" fontId="4" fillId="0" borderId="0" xfId="0" applyFont="1"/>
    <xf numFmtId="0" fontId="0" fillId="0" borderId="0" xfId="0" applyFill="1"/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 applyAlignment="1">
      <alignment horizontal="center" vertical="center"/>
    </xf>
    <xf numFmtId="0" fontId="6" fillId="0" borderId="8" xfId="0" applyFont="1" applyBorder="1"/>
    <xf numFmtId="0" fontId="7" fillId="0" borderId="13" xfId="0" applyFont="1" applyBorder="1"/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/>
    <xf numFmtId="0" fontId="5" fillId="0" borderId="15" xfId="0" applyFont="1" applyBorder="1"/>
    <xf numFmtId="0" fontId="7" fillId="0" borderId="7" xfId="0" applyFont="1" applyBorder="1"/>
    <xf numFmtId="0" fontId="0" fillId="0" borderId="0" xfId="0" applyAlignment="1">
      <alignment horizontal="left" vertical="center"/>
    </xf>
    <xf numFmtId="0" fontId="7" fillId="0" borderId="8" xfId="0" applyFont="1" applyBorder="1"/>
    <xf numFmtId="165" fontId="0" fillId="0" borderId="11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3" borderId="11" xfId="0" applyNumberFormat="1" applyFill="1" applyBorder="1"/>
    <xf numFmtId="164" fontId="0" fillId="3" borderId="0" xfId="0" applyNumberFormat="1" applyFill="1" applyBorder="1"/>
    <xf numFmtId="164" fontId="0" fillId="3" borderId="3" xfId="0" applyNumberFormat="1" applyFill="1" applyBorder="1"/>
    <xf numFmtId="164" fontId="0" fillId="3" borderId="9" xfId="0" applyNumberFormat="1" applyFill="1" applyBorder="1"/>
    <xf numFmtId="165" fontId="0" fillId="0" borderId="1" xfId="1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14" xfId="1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164" fontId="8" fillId="3" borderId="11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8" fillId="0" borderId="0" xfId="0" applyFont="1"/>
    <xf numFmtId="164" fontId="8" fillId="0" borderId="11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7" fillId="0" borderId="14" xfId="0" applyFont="1" applyBorder="1"/>
    <xf numFmtId="0" fontId="0" fillId="0" borderId="14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3" borderId="11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3" borderId="11" xfId="1" applyFont="1" applyFill="1" applyBorder="1"/>
    <xf numFmtId="44" fontId="0" fillId="3" borderId="0" xfId="1" applyFont="1" applyFill="1" applyBorder="1"/>
    <xf numFmtId="44" fontId="0" fillId="3" borderId="3" xfId="1" applyFont="1" applyFill="1" applyBorder="1"/>
    <xf numFmtId="44" fontId="0" fillId="3" borderId="9" xfId="1" applyFont="1" applyFill="1" applyBorder="1"/>
    <xf numFmtId="44" fontId="0" fillId="0" borderId="9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0" xfId="0" applyFill="1" applyAlignment="1"/>
    <xf numFmtId="164" fontId="8" fillId="4" borderId="0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5" borderId="7" xfId="3" applyFont="1" applyBorder="1" applyAlignment="1">
      <alignment horizontal="center" vertical="center" textRotation="90"/>
    </xf>
    <xf numFmtId="0" fontId="3" fillId="5" borderId="8" xfId="3" applyFont="1" applyBorder="1" applyAlignment="1">
      <alignment horizontal="center" vertical="center" textRotation="90"/>
    </xf>
    <xf numFmtId="0" fontId="3" fillId="5" borderId="13" xfId="3" applyFont="1" applyBorder="1" applyAlignment="1">
      <alignment horizontal="center" vertical="center" textRotation="90"/>
    </xf>
    <xf numFmtId="0" fontId="3" fillId="4" borderId="7" xfId="2" applyFont="1" applyFill="1" applyBorder="1" applyAlignment="1">
      <alignment horizontal="center" vertical="center" textRotation="90"/>
    </xf>
    <xf numFmtId="0" fontId="3" fillId="4" borderId="8" xfId="2" applyFont="1" applyFill="1" applyBorder="1" applyAlignment="1">
      <alignment horizontal="center" vertical="center" textRotation="90"/>
    </xf>
    <xf numFmtId="0" fontId="3" fillId="4" borderId="13" xfId="2" applyFont="1" applyFill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3" fillId="5" borderId="7" xfId="3" applyFont="1" applyBorder="1" applyAlignment="1">
      <alignment horizontal="center" vertical="center" textRotation="90" wrapText="1"/>
    </xf>
    <xf numFmtId="0" fontId="3" fillId="5" borderId="8" xfId="3" applyFont="1" applyBorder="1" applyAlignment="1">
      <alignment horizontal="center" vertical="center" textRotation="90" wrapText="1"/>
    </xf>
    <xf numFmtId="0" fontId="3" fillId="5" borderId="13" xfId="3" applyFont="1" applyBorder="1" applyAlignment="1">
      <alignment horizontal="center" vertical="center" textRotation="90" wrapText="1"/>
    </xf>
    <xf numFmtId="0" fontId="3" fillId="4" borderId="1" xfId="2" applyFont="1" applyFill="1" applyBorder="1" applyAlignment="1">
      <alignment horizontal="center" vertical="center" textRotation="90"/>
    </xf>
    <xf numFmtId="0" fontId="3" fillId="4" borderId="11" xfId="2" applyFont="1" applyFill="1" applyBorder="1" applyAlignment="1">
      <alignment horizontal="center" vertical="center" textRotation="90"/>
    </xf>
    <xf numFmtId="0" fontId="3" fillId="4" borderId="3" xfId="2" applyFont="1" applyFill="1" applyBorder="1" applyAlignment="1">
      <alignment horizontal="center" vertical="center" textRotation="90"/>
    </xf>
  </cellXfs>
  <cellStyles count="4">
    <cellStyle name="20% - Accent1" xfId="3" builtinId="30"/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43"/>
  <sheetViews>
    <sheetView tabSelected="1" topLeftCell="E1" workbookViewId="0">
      <pane ySplit="5" topLeftCell="A54" activePane="bottomLeft" state="frozen"/>
      <selection activeCell="E1" sqref="E1"/>
      <selection pane="bottomLeft" activeCell="G97" sqref="G97"/>
    </sheetView>
  </sheetViews>
  <sheetFormatPr defaultRowHeight="14.4" x14ac:dyDescent="0.3"/>
  <cols>
    <col min="4" max="4" width="50" bestFit="1" customWidth="1"/>
    <col min="5" max="14" width="18.21875" style="30" customWidth="1"/>
  </cols>
  <sheetData>
    <row r="2" spans="3:14" x14ac:dyDescent="0.3">
      <c r="D2" s="29" t="s">
        <v>51</v>
      </c>
    </row>
    <row r="3" spans="3:14" x14ac:dyDescent="0.3">
      <c r="D3" s="31" t="s">
        <v>12</v>
      </c>
    </row>
    <row r="4" spans="3:14" ht="15" thickBot="1" x14ac:dyDescent="0.35"/>
    <row r="5" spans="3:14" s="32" customFormat="1" ht="35.25" customHeight="1" thickBot="1" x14ac:dyDescent="0.35">
      <c r="D5" s="33"/>
      <c r="E5" s="34" t="s">
        <v>13</v>
      </c>
      <c r="F5" s="34" t="s">
        <v>14</v>
      </c>
      <c r="G5" s="35" t="s">
        <v>15</v>
      </c>
      <c r="H5" s="137" t="s">
        <v>16</v>
      </c>
      <c r="I5" s="35" t="s">
        <v>17</v>
      </c>
      <c r="J5" s="34" t="s">
        <v>18</v>
      </c>
      <c r="K5" s="35" t="s">
        <v>19</v>
      </c>
      <c r="L5" s="34" t="s">
        <v>20</v>
      </c>
      <c r="M5" s="34" t="s">
        <v>21</v>
      </c>
      <c r="N5" s="35" t="s">
        <v>22</v>
      </c>
    </row>
    <row r="6" spans="3:14" ht="15" thickBot="1" x14ac:dyDescent="0.35">
      <c r="D6" s="36"/>
      <c r="E6" s="37"/>
      <c r="F6" s="37"/>
      <c r="G6" s="38"/>
      <c r="H6" s="138"/>
      <c r="I6" s="38"/>
      <c r="J6" s="37"/>
      <c r="K6" s="38"/>
      <c r="L6" s="37"/>
      <c r="M6" s="37"/>
      <c r="N6" s="38"/>
    </row>
    <row r="7" spans="3:14" x14ac:dyDescent="0.3">
      <c r="C7" s="165" t="s">
        <v>0</v>
      </c>
      <c r="D7" s="39" t="s">
        <v>23</v>
      </c>
      <c r="E7" s="40" t="s">
        <v>24</v>
      </c>
      <c r="F7" s="40" t="s">
        <v>24</v>
      </c>
      <c r="G7" s="40" t="s">
        <v>24</v>
      </c>
      <c r="H7" s="139" t="s">
        <v>24</v>
      </c>
      <c r="I7" s="117" t="s">
        <v>24</v>
      </c>
      <c r="J7" s="40" t="s">
        <v>24</v>
      </c>
      <c r="K7" s="40" t="s">
        <v>24</v>
      </c>
      <c r="L7" s="40" t="s">
        <v>24</v>
      </c>
      <c r="M7" s="40" t="s">
        <v>24</v>
      </c>
      <c r="N7" s="40" t="s">
        <v>24</v>
      </c>
    </row>
    <row r="8" spans="3:14" ht="15" thickBot="1" x14ac:dyDescent="0.35">
      <c r="C8" s="166"/>
      <c r="D8" s="41" t="s">
        <v>25</v>
      </c>
      <c r="E8" s="42" t="s">
        <v>26</v>
      </c>
      <c r="F8" s="42" t="s">
        <v>26</v>
      </c>
      <c r="G8" s="42" t="s">
        <v>26</v>
      </c>
      <c r="H8" s="140" t="s">
        <v>26</v>
      </c>
      <c r="I8" s="118" t="s">
        <v>26</v>
      </c>
      <c r="J8" s="42" t="s">
        <v>26</v>
      </c>
      <c r="K8" s="42" t="s">
        <v>26</v>
      </c>
      <c r="L8" s="42" t="s">
        <v>26</v>
      </c>
      <c r="M8" s="42" t="s">
        <v>26</v>
      </c>
      <c r="N8" s="42" t="s">
        <v>26</v>
      </c>
    </row>
    <row r="9" spans="3:14" ht="15" customHeight="1" x14ac:dyDescent="0.3">
      <c r="C9" s="166"/>
      <c r="D9" s="43" t="s">
        <v>27</v>
      </c>
      <c r="E9" s="44">
        <v>4</v>
      </c>
      <c r="F9" s="44">
        <v>4</v>
      </c>
      <c r="G9" s="44">
        <v>4</v>
      </c>
      <c r="H9" s="141">
        <v>4</v>
      </c>
      <c r="I9" s="48">
        <v>4</v>
      </c>
      <c r="J9" s="44">
        <v>4</v>
      </c>
      <c r="K9" s="44">
        <v>4</v>
      </c>
      <c r="L9" s="44">
        <v>4</v>
      </c>
      <c r="M9" s="44">
        <v>4</v>
      </c>
      <c r="N9" s="44">
        <v>4</v>
      </c>
    </row>
    <row r="10" spans="3:14" x14ac:dyDescent="0.3">
      <c r="C10" s="166"/>
      <c r="D10" s="45" t="s">
        <v>28</v>
      </c>
      <c r="E10" s="37">
        <v>1</v>
      </c>
      <c r="F10" s="37">
        <v>1</v>
      </c>
      <c r="G10" s="37">
        <v>1</v>
      </c>
      <c r="H10" s="138">
        <v>1</v>
      </c>
      <c r="I10" s="38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</row>
    <row r="11" spans="3:14" x14ac:dyDescent="0.3">
      <c r="C11" s="166"/>
      <c r="D11" s="45" t="s">
        <v>29</v>
      </c>
      <c r="E11" s="37">
        <v>1</v>
      </c>
      <c r="F11" s="37">
        <v>1</v>
      </c>
      <c r="G11" s="37">
        <v>1</v>
      </c>
      <c r="H11" s="138">
        <v>1</v>
      </c>
      <c r="I11" s="38">
        <v>1</v>
      </c>
      <c r="J11" s="37">
        <v>1</v>
      </c>
      <c r="K11" s="37">
        <v>1</v>
      </c>
      <c r="L11" s="37">
        <v>1</v>
      </c>
      <c r="M11" s="37">
        <v>1</v>
      </c>
      <c r="N11" s="37">
        <v>1</v>
      </c>
    </row>
    <row r="12" spans="3:14" x14ac:dyDescent="0.3">
      <c r="C12" s="166"/>
      <c r="D12" s="45" t="s">
        <v>52</v>
      </c>
      <c r="E12" s="37">
        <v>1</v>
      </c>
      <c r="F12" s="37">
        <v>1</v>
      </c>
      <c r="G12" s="37">
        <v>1</v>
      </c>
      <c r="H12" s="138">
        <v>1</v>
      </c>
      <c r="I12" s="38">
        <v>1</v>
      </c>
      <c r="J12" s="37">
        <v>1</v>
      </c>
      <c r="K12" s="37">
        <v>1</v>
      </c>
      <c r="L12" s="37">
        <v>1</v>
      </c>
      <c r="M12" s="37">
        <v>1</v>
      </c>
      <c r="N12" s="37">
        <v>1</v>
      </c>
    </row>
    <row r="13" spans="3:14" x14ac:dyDescent="0.3">
      <c r="C13" s="166"/>
      <c r="D13" s="45" t="s">
        <v>30</v>
      </c>
      <c r="E13" s="37">
        <v>1</v>
      </c>
      <c r="F13" s="37">
        <v>1</v>
      </c>
      <c r="G13" s="37">
        <v>1</v>
      </c>
      <c r="H13" s="138">
        <v>1</v>
      </c>
      <c r="I13" s="38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</row>
    <row r="14" spans="3:14" x14ac:dyDescent="0.3">
      <c r="C14" s="166"/>
      <c r="D14" s="45" t="s">
        <v>31</v>
      </c>
      <c r="E14" s="37">
        <v>1</v>
      </c>
      <c r="F14" s="37">
        <v>1</v>
      </c>
      <c r="G14" s="37">
        <v>1</v>
      </c>
      <c r="H14" s="138">
        <v>1</v>
      </c>
      <c r="I14" s="38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</row>
    <row r="15" spans="3:14" x14ac:dyDescent="0.3">
      <c r="C15" s="166"/>
      <c r="D15" s="45" t="s">
        <v>32</v>
      </c>
      <c r="E15" s="37">
        <v>4</v>
      </c>
      <c r="F15" s="37">
        <v>4</v>
      </c>
      <c r="G15" s="37">
        <v>4</v>
      </c>
      <c r="H15" s="138">
        <v>4</v>
      </c>
      <c r="I15" s="38">
        <v>4</v>
      </c>
      <c r="J15" s="37">
        <v>4</v>
      </c>
      <c r="K15" s="37">
        <v>4</v>
      </c>
      <c r="L15" s="37">
        <v>4</v>
      </c>
      <c r="M15" s="37">
        <v>4</v>
      </c>
      <c r="N15" s="37">
        <v>4</v>
      </c>
    </row>
    <row r="16" spans="3:14" x14ac:dyDescent="0.3">
      <c r="C16" s="166"/>
      <c r="D16" s="45" t="s">
        <v>33</v>
      </c>
      <c r="E16" s="37">
        <v>70</v>
      </c>
      <c r="F16" s="37">
        <v>70</v>
      </c>
      <c r="G16" s="37">
        <v>70</v>
      </c>
      <c r="H16" s="138">
        <v>70</v>
      </c>
      <c r="I16" s="38">
        <v>70</v>
      </c>
      <c r="J16" s="37">
        <v>70</v>
      </c>
      <c r="K16" s="37">
        <v>70</v>
      </c>
      <c r="L16" s="37">
        <v>70</v>
      </c>
      <c r="M16" s="37">
        <v>70</v>
      </c>
      <c r="N16" s="37">
        <v>70</v>
      </c>
    </row>
    <row r="17" spans="3:14" x14ac:dyDescent="0.3">
      <c r="C17" s="166"/>
      <c r="D17" s="45" t="s">
        <v>34</v>
      </c>
      <c r="E17" s="37">
        <v>100000</v>
      </c>
      <c r="F17" s="37">
        <v>100000</v>
      </c>
      <c r="G17" s="37">
        <v>100000</v>
      </c>
      <c r="H17" s="138">
        <v>100000</v>
      </c>
      <c r="I17" s="38">
        <v>100000</v>
      </c>
      <c r="J17" s="37">
        <v>100000</v>
      </c>
      <c r="K17" s="37">
        <v>100000</v>
      </c>
      <c r="L17" s="37">
        <v>100000</v>
      </c>
      <c r="M17" s="37">
        <v>100000</v>
      </c>
      <c r="N17" s="37">
        <v>100000</v>
      </c>
    </row>
    <row r="18" spans="3:14" ht="15" thickBot="1" x14ac:dyDescent="0.35">
      <c r="C18" s="167"/>
      <c r="D18" s="46" t="s">
        <v>35</v>
      </c>
      <c r="E18" s="75">
        <v>13.13</v>
      </c>
      <c r="F18" s="75">
        <v>13.13</v>
      </c>
      <c r="G18" s="75">
        <v>13.13</v>
      </c>
      <c r="H18" s="142">
        <v>13.13</v>
      </c>
      <c r="I18" s="119">
        <v>13.13</v>
      </c>
      <c r="J18" s="75">
        <v>13.13</v>
      </c>
      <c r="K18" s="75">
        <v>13.13</v>
      </c>
      <c r="L18" s="75">
        <v>13.13</v>
      </c>
      <c r="M18" s="75">
        <v>13.13</v>
      </c>
      <c r="N18" s="75">
        <v>13.13</v>
      </c>
    </row>
    <row r="19" spans="3:14" x14ac:dyDescent="0.3">
      <c r="D19" s="36"/>
      <c r="E19" s="37"/>
      <c r="F19" s="37"/>
      <c r="G19" s="38"/>
      <c r="H19" s="138"/>
      <c r="I19" s="38"/>
      <c r="J19" s="37"/>
      <c r="K19" s="38"/>
      <c r="L19" s="37"/>
      <c r="M19" s="37"/>
      <c r="N19" s="37"/>
    </row>
    <row r="20" spans="3:14" ht="15" thickBot="1" x14ac:dyDescent="0.35">
      <c r="D20" s="36"/>
      <c r="E20" s="37"/>
      <c r="F20" s="37"/>
      <c r="G20" s="38"/>
      <c r="H20" s="138"/>
      <c r="I20" s="38"/>
      <c r="J20" s="37"/>
      <c r="K20" s="38"/>
      <c r="L20" s="37"/>
      <c r="M20" s="37"/>
      <c r="N20" s="37"/>
    </row>
    <row r="21" spans="3:14" x14ac:dyDescent="0.3">
      <c r="C21" s="165" t="s">
        <v>69</v>
      </c>
      <c r="D21" s="39" t="s">
        <v>23</v>
      </c>
      <c r="E21" s="40" t="s">
        <v>24</v>
      </c>
      <c r="F21" s="40" t="s">
        <v>24</v>
      </c>
      <c r="G21" s="40" t="s">
        <v>24</v>
      </c>
      <c r="H21" s="139" t="s">
        <v>24</v>
      </c>
      <c r="I21" s="117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0" t="s">
        <v>24</v>
      </c>
    </row>
    <row r="22" spans="3:14" ht="15" thickBot="1" x14ac:dyDescent="0.35">
      <c r="C22" s="166"/>
      <c r="D22" s="41" t="s">
        <v>25</v>
      </c>
      <c r="E22" s="42" t="s">
        <v>26</v>
      </c>
      <c r="F22" s="42" t="s">
        <v>26</v>
      </c>
      <c r="G22" s="42" t="s">
        <v>26</v>
      </c>
      <c r="H22" s="140" t="s">
        <v>26</v>
      </c>
      <c r="I22" s="118" t="s">
        <v>26</v>
      </c>
      <c r="J22" s="42" t="s">
        <v>26</v>
      </c>
      <c r="K22" s="42" t="s">
        <v>26</v>
      </c>
      <c r="L22" s="42" t="s">
        <v>26</v>
      </c>
      <c r="M22" s="42" t="s">
        <v>26</v>
      </c>
      <c r="N22" s="42" t="s">
        <v>26</v>
      </c>
    </row>
    <row r="23" spans="3:14" ht="15" customHeight="1" x14ac:dyDescent="0.3">
      <c r="C23" s="166"/>
      <c r="D23" s="43" t="s">
        <v>27</v>
      </c>
      <c r="E23" s="44">
        <v>14</v>
      </c>
      <c r="F23" s="44">
        <v>14</v>
      </c>
      <c r="G23" s="44">
        <v>14</v>
      </c>
      <c r="H23" s="141">
        <v>14</v>
      </c>
      <c r="I23" s="48">
        <v>14</v>
      </c>
      <c r="J23" s="44">
        <v>14</v>
      </c>
      <c r="K23" s="44">
        <v>14</v>
      </c>
      <c r="L23" s="44">
        <v>14</v>
      </c>
      <c r="M23" s="44">
        <v>14</v>
      </c>
      <c r="N23" s="44">
        <v>14</v>
      </c>
    </row>
    <row r="24" spans="3:14" x14ac:dyDescent="0.3">
      <c r="C24" s="166"/>
      <c r="D24" s="45" t="s">
        <v>28</v>
      </c>
      <c r="E24" s="37">
        <v>1</v>
      </c>
      <c r="F24" s="37">
        <v>1</v>
      </c>
      <c r="G24" s="37">
        <v>1</v>
      </c>
      <c r="H24" s="138">
        <v>1</v>
      </c>
      <c r="I24" s="38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</row>
    <row r="25" spans="3:14" x14ac:dyDescent="0.3">
      <c r="C25" s="166"/>
      <c r="D25" s="45" t="s">
        <v>29</v>
      </c>
      <c r="E25" s="37">
        <v>1</v>
      </c>
      <c r="F25" s="37">
        <v>1</v>
      </c>
      <c r="G25" s="37">
        <v>1</v>
      </c>
      <c r="H25" s="138">
        <v>1</v>
      </c>
      <c r="I25" s="38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</row>
    <row r="26" spans="3:14" x14ac:dyDescent="0.3">
      <c r="C26" s="166"/>
      <c r="D26" s="45" t="s">
        <v>52</v>
      </c>
      <c r="E26" s="37">
        <v>1</v>
      </c>
      <c r="F26" s="37">
        <v>1</v>
      </c>
      <c r="G26" s="37">
        <v>1</v>
      </c>
      <c r="H26" s="138">
        <v>1</v>
      </c>
      <c r="I26" s="38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</row>
    <row r="27" spans="3:14" x14ac:dyDescent="0.3">
      <c r="C27" s="166"/>
      <c r="D27" s="45" t="s">
        <v>30</v>
      </c>
      <c r="E27" s="37">
        <v>1</v>
      </c>
      <c r="F27" s="37">
        <v>1</v>
      </c>
      <c r="G27" s="37">
        <v>1</v>
      </c>
      <c r="H27" s="138">
        <v>1</v>
      </c>
      <c r="I27" s="38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</row>
    <row r="28" spans="3:14" x14ac:dyDescent="0.3">
      <c r="C28" s="166"/>
      <c r="D28" s="45" t="s">
        <v>31</v>
      </c>
      <c r="E28" s="37">
        <v>1</v>
      </c>
      <c r="F28" s="37">
        <v>1</v>
      </c>
      <c r="G28" s="37">
        <v>1</v>
      </c>
      <c r="H28" s="138">
        <v>1</v>
      </c>
      <c r="I28" s="38">
        <v>1</v>
      </c>
      <c r="J28" s="37">
        <v>1</v>
      </c>
      <c r="K28" s="37">
        <v>1</v>
      </c>
      <c r="L28" s="37">
        <v>1</v>
      </c>
      <c r="M28" s="37">
        <v>1</v>
      </c>
      <c r="N28" s="37">
        <v>1</v>
      </c>
    </row>
    <row r="29" spans="3:14" x14ac:dyDescent="0.3">
      <c r="C29" s="166"/>
      <c r="D29" s="45" t="s">
        <v>32</v>
      </c>
      <c r="E29" s="37">
        <v>14</v>
      </c>
      <c r="F29" s="37">
        <v>14</v>
      </c>
      <c r="G29" s="37">
        <v>14</v>
      </c>
      <c r="H29" s="138">
        <v>14</v>
      </c>
      <c r="I29" s="38">
        <v>14</v>
      </c>
      <c r="J29" s="37">
        <v>14</v>
      </c>
      <c r="K29" s="37">
        <v>14</v>
      </c>
      <c r="L29" s="37">
        <v>14</v>
      </c>
      <c r="M29" s="37">
        <v>14</v>
      </c>
      <c r="N29" s="37">
        <v>14</v>
      </c>
    </row>
    <row r="30" spans="3:14" x14ac:dyDescent="0.3">
      <c r="C30" s="166"/>
      <c r="D30" s="45" t="s">
        <v>33</v>
      </c>
      <c r="E30" s="37">
        <v>70</v>
      </c>
      <c r="F30" s="37">
        <v>70</v>
      </c>
      <c r="G30" s="37">
        <v>70</v>
      </c>
      <c r="H30" s="138">
        <v>70</v>
      </c>
      <c r="I30" s="38">
        <v>70</v>
      </c>
      <c r="J30" s="37">
        <v>70</v>
      </c>
      <c r="K30" s="37">
        <v>70</v>
      </c>
      <c r="L30" s="37">
        <v>70</v>
      </c>
      <c r="M30" s="37">
        <v>70</v>
      </c>
      <c r="N30" s="37">
        <v>70</v>
      </c>
    </row>
    <row r="31" spans="3:14" x14ac:dyDescent="0.3">
      <c r="C31" s="166"/>
      <c r="D31" s="45" t="s">
        <v>34</v>
      </c>
      <c r="E31" s="37">
        <v>100000</v>
      </c>
      <c r="F31" s="37">
        <v>100000</v>
      </c>
      <c r="G31" s="37">
        <v>100000</v>
      </c>
      <c r="H31" s="138">
        <v>100000</v>
      </c>
      <c r="I31" s="38">
        <v>100000</v>
      </c>
      <c r="J31" s="37">
        <v>100000</v>
      </c>
      <c r="K31" s="37">
        <v>100000</v>
      </c>
      <c r="L31" s="37">
        <v>100000</v>
      </c>
      <c r="M31" s="37">
        <v>100000</v>
      </c>
      <c r="N31" s="37">
        <v>100000</v>
      </c>
    </row>
    <row r="32" spans="3:14" ht="15" thickBot="1" x14ac:dyDescent="0.35">
      <c r="C32" s="167"/>
      <c r="D32" s="46" t="s">
        <v>35</v>
      </c>
      <c r="E32" s="47">
        <v>45.9</v>
      </c>
      <c r="F32" s="47">
        <v>45.9</v>
      </c>
      <c r="G32" s="47">
        <v>45.9</v>
      </c>
      <c r="H32" s="143">
        <v>45.9</v>
      </c>
      <c r="I32" s="49">
        <v>45.9</v>
      </c>
      <c r="J32" s="47">
        <v>45.9</v>
      </c>
      <c r="K32" s="47">
        <v>45.9</v>
      </c>
      <c r="L32" s="47">
        <v>45.9</v>
      </c>
      <c r="M32" s="47">
        <v>45.9</v>
      </c>
      <c r="N32" s="47">
        <v>45.9</v>
      </c>
    </row>
    <row r="33" spans="3:14" x14ac:dyDescent="0.3">
      <c r="D33" s="36"/>
      <c r="E33" s="37"/>
      <c r="F33" s="37"/>
      <c r="G33" s="38"/>
      <c r="H33" s="138"/>
      <c r="I33" s="38"/>
      <c r="J33" s="37"/>
      <c r="K33" s="38"/>
      <c r="L33" s="37"/>
      <c r="M33" s="37"/>
      <c r="N33" s="37"/>
    </row>
    <row r="34" spans="3:14" ht="15" thickBot="1" x14ac:dyDescent="0.35">
      <c r="D34" s="36"/>
      <c r="E34" s="37"/>
      <c r="F34" s="37"/>
      <c r="G34" s="38"/>
      <c r="H34" s="138"/>
      <c r="I34" s="38"/>
      <c r="J34" s="37"/>
      <c r="K34" s="38"/>
      <c r="L34" s="37"/>
      <c r="M34" s="37"/>
      <c r="N34" s="37"/>
    </row>
    <row r="35" spans="3:14" x14ac:dyDescent="0.3">
      <c r="C35" s="165" t="s">
        <v>47</v>
      </c>
      <c r="D35" s="39" t="s">
        <v>23</v>
      </c>
      <c r="E35" s="40" t="s">
        <v>37</v>
      </c>
      <c r="F35" s="40" t="s">
        <v>37</v>
      </c>
      <c r="G35" s="40" t="s">
        <v>37</v>
      </c>
      <c r="H35" s="139" t="s">
        <v>37</v>
      </c>
      <c r="I35" s="117" t="s">
        <v>37</v>
      </c>
      <c r="J35" s="40" t="s">
        <v>37</v>
      </c>
      <c r="K35" s="40" t="s">
        <v>37</v>
      </c>
      <c r="L35" s="40" t="s">
        <v>37</v>
      </c>
      <c r="M35" s="40" t="s">
        <v>37</v>
      </c>
      <c r="N35" s="40" t="s">
        <v>37</v>
      </c>
    </row>
    <row r="36" spans="3:14" ht="15" thickBot="1" x14ac:dyDescent="0.35">
      <c r="C36" s="166"/>
      <c r="D36" s="41" t="s">
        <v>25</v>
      </c>
      <c r="E36" s="42" t="s">
        <v>26</v>
      </c>
      <c r="F36" s="42" t="s">
        <v>26</v>
      </c>
      <c r="G36" s="42" t="s">
        <v>26</v>
      </c>
      <c r="H36" s="140" t="s">
        <v>26</v>
      </c>
      <c r="I36" s="118" t="s">
        <v>26</v>
      </c>
      <c r="J36" s="42" t="s">
        <v>26</v>
      </c>
      <c r="K36" s="42" t="s">
        <v>26</v>
      </c>
      <c r="L36" s="42" t="s">
        <v>26</v>
      </c>
      <c r="M36" s="42" t="s">
        <v>26</v>
      </c>
      <c r="N36" s="42" t="s">
        <v>26</v>
      </c>
    </row>
    <row r="37" spans="3:14" ht="15" customHeight="1" x14ac:dyDescent="0.3">
      <c r="C37" s="166"/>
      <c r="D37" s="43" t="s">
        <v>27</v>
      </c>
      <c r="E37" s="44">
        <v>40</v>
      </c>
      <c r="F37" s="44">
        <v>40</v>
      </c>
      <c r="G37" s="44">
        <v>40</v>
      </c>
      <c r="H37" s="141">
        <v>40</v>
      </c>
      <c r="I37" s="48">
        <v>60</v>
      </c>
      <c r="J37" s="48">
        <v>60</v>
      </c>
      <c r="K37" s="48">
        <v>60</v>
      </c>
      <c r="L37" s="48">
        <v>60</v>
      </c>
      <c r="M37" s="48">
        <v>60</v>
      </c>
      <c r="N37" s="48">
        <v>60</v>
      </c>
    </row>
    <row r="38" spans="3:14" x14ac:dyDescent="0.3">
      <c r="C38" s="166"/>
      <c r="D38" s="45" t="s">
        <v>28</v>
      </c>
      <c r="E38" s="37">
        <v>1</v>
      </c>
      <c r="F38" s="37">
        <v>1</v>
      </c>
      <c r="G38" s="37">
        <v>1</v>
      </c>
      <c r="H38" s="1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</row>
    <row r="39" spans="3:14" x14ac:dyDescent="0.3">
      <c r="C39" s="166"/>
      <c r="D39" s="45" t="s">
        <v>29</v>
      </c>
      <c r="E39" s="37">
        <v>1</v>
      </c>
      <c r="F39" s="37">
        <v>1</v>
      </c>
      <c r="G39" s="37">
        <v>1</v>
      </c>
      <c r="H39" s="138">
        <v>1</v>
      </c>
      <c r="I39" s="38">
        <v>1</v>
      </c>
      <c r="J39" s="37">
        <v>1</v>
      </c>
      <c r="K39" s="37">
        <v>1</v>
      </c>
      <c r="L39" s="37">
        <v>1</v>
      </c>
      <c r="M39" s="37">
        <v>1</v>
      </c>
      <c r="N39" s="37">
        <v>1</v>
      </c>
    </row>
    <row r="40" spans="3:14" x14ac:dyDescent="0.3">
      <c r="C40" s="166"/>
      <c r="D40" s="45" t="s">
        <v>52</v>
      </c>
      <c r="E40" s="37">
        <v>1</v>
      </c>
      <c r="F40" s="37">
        <v>1</v>
      </c>
      <c r="G40" s="37">
        <v>1</v>
      </c>
      <c r="H40" s="138">
        <v>1</v>
      </c>
      <c r="I40" s="38">
        <v>2</v>
      </c>
      <c r="J40" s="38">
        <v>2</v>
      </c>
      <c r="K40" s="38">
        <v>2</v>
      </c>
      <c r="L40" s="38">
        <v>2</v>
      </c>
      <c r="M40" s="38">
        <v>2</v>
      </c>
      <c r="N40" s="38">
        <v>2</v>
      </c>
    </row>
    <row r="41" spans="3:14" x14ac:dyDescent="0.3">
      <c r="C41" s="166"/>
      <c r="D41" s="45" t="s">
        <v>30</v>
      </c>
      <c r="E41" s="37">
        <v>1</v>
      </c>
      <c r="F41" s="37">
        <v>1</v>
      </c>
      <c r="G41" s="37">
        <v>1</v>
      </c>
      <c r="H41" s="138">
        <v>1</v>
      </c>
      <c r="I41" s="38">
        <v>2</v>
      </c>
      <c r="J41" s="37">
        <v>2</v>
      </c>
      <c r="K41" s="37">
        <v>2</v>
      </c>
      <c r="L41" s="37">
        <v>2</v>
      </c>
      <c r="M41" s="37">
        <v>2</v>
      </c>
      <c r="N41" s="37">
        <v>2</v>
      </c>
    </row>
    <row r="42" spans="3:14" x14ac:dyDescent="0.3">
      <c r="C42" s="166"/>
      <c r="D42" s="45" t="s">
        <v>31</v>
      </c>
      <c r="E42" s="37">
        <v>1</v>
      </c>
      <c r="F42" s="37">
        <v>1</v>
      </c>
      <c r="G42" s="37">
        <v>1</v>
      </c>
      <c r="H42" s="138">
        <v>1</v>
      </c>
      <c r="I42" s="38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</row>
    <row r="43" spans="3:14" x14ac:dyDescent="0.3">
      <c r="C43" s="166"/>
      <c r="D43" s="45" t="s">
        <v>32</v>
      </c>
      <c r="E43" s="37">
        <v>40</v>
      </c>
      <c r="F43" s="37">
        <v>40</v>
      </c>
      <c r="G43" s="37">
        <v>40</v>
      </c>
      <c r="H43" s="138">
        <v>40</v>
      </c>
      <c r="I43" s="38">
        <v>60</v>
      </c>
      <c r="J43" s="38">
        <v>60</v>
      </c>
      <c r="K43" s="38">
        <v>60</v>
      </c>
      <c r="L43" s="38">
        <v>60</v>
      </c>
      <c r="M43" s="38">
        <v>60</v>
      </c>
      <c r="N43" s="38">
        <v>60</v>
      </c>
    </row>
    <row r="44" spans="3:14" x14ac:dyDescent="0.3">
      <c r="C44" s="166"/>
      <c r="D44" s="45" t="s">
        <v>33</v>
      </c>
      <c r="E44" s="37">
        <v>70</v>
      </c>
      <c r="F44" s="37">
        <v>70</v>
      </c>
      <c r="G44" s="37">
        <v>70</v>
      </c>
      <c r="H44" s="138">
        <v>70</v>
      </c>
      <c r="I44" s="38">
        <v>70</v>
      </c>
      <c r="J44" s="37">
        <v>70</v>
      </c>
      <c r="K44" s="37">
        <v>70</v>
      </c>
      <c r="L44" s="37">
        <v>70</v>
      </c>
      <c r="M44" s="37">
        <v>70</v>
      </c>
      <c r="N44" s="37">
        <v>70</v>
      </c>
    </row>
    <row r="45" spans="3:14" x14ac:dyDescent="0.3">
      <c r="C45" s="166"/>
      <c r="D45" s="45" t="s">
        <v>34</v>
      </c>
      <c r="E45" s="37">
        <v>100000</v>
      </c>
      <c r="F45" s="37">
        <v>100000</v>
      </c>
      <c r="G45" s="37">
        <v>100000</v>
      </c>
      <c r="H45" s="138">
        <v>100000</v>
      </c>
      <c r="I45" s="37">
        <v>100000</v>
      </c>
      <c r="J45" s="37">
        <v>100000</v>
      </c>
      <c r="K45" s="37">
        <v>100000</v>
      </c>
      <c r="L45" s="37">
        <v>100000</v>
      </c>
      <c r="M45" s="37">
        <v>100000</v>
      </c>
      <c r="N45" s="37">
        <v>100000</v>
      </c>
    </row>
    <row r="46" spans="3:14" ht="15" thickBot="1" x14ac:dyDescent="0.35">
      <c r="C46" s="167"/>
      <c r="D46" s="46" t="s">
        <v>35</v>
      </c>
      <c r="E46" s="47">
        <v>150</v>
      </c>
      <c r="F46" s="47">
        <v>150</v>
      </c>
      <c r="G46" s="47">
        <v>150</v>
      </c>
      <c r="H46" s="143">
        <v>150</v>
      </c>
      <c r="I46" s="49">
        <v>225</v>
      </c>
      <c r="J46" s="49">
        <v>225</v>
      </c>
      <c r="K46" s="49">
        <v>225</v>
      </c>
      <c r="L46" s="49">
        <v>225</v>
      </c>
      <c r="M46" s="49">
        <v>225</v>
      </c>
      <c r="N46" s="49">
        <v>225</v>
      </c>
    </row>
    <row r="47" spans="3:14" x14ac:dyDescent="0.3">
      <c r="D47" s="36"/>
      <c r="E47" s="37"/>
      <c r="F47" s="37"/>
      <c r="G47" s="38"/>
      <c r="H47" s="138"/>
      <c r="I47" s="38"/>
      <c r="J47" s="37"/>
      <c r="K47" s="38"/>
      <c r="L47" s="37"/>
      <c r="M47" s="37"/>
      <c r="N47" s="37"/>
    </row>
    <row r="48" spans="3:14" ht="15" thickBot="1" x14ac:dyDescent="0.35">
      <c r="D48" s="36"/>
      <c r="E48" s="37"/>
      <c r="F48" s="37"/>
      <c r="G48" s="38"/>
      <c r="H48" s="138"/>
      <c r="I48" s="38"/>
      <c r="J48" s="37"/>
      <c r="K48" s="38"/>
      <c r="L48" s="37"/>
      <c r="M48" s="37"/>
      <c r="N48" s="37"/>
    </row>
    <row r="49" spans="3:14" x14ac:dyDescent="0.3">
      <c r="C49" s="165" t="s">
        <v>36</v>
      </c>
      <c r="D49" s="39" t="s">
        <v>23</v>
      </c>
      <c r="E49" s="40" t="s">
        <v>37</v>
      </c>
      <c r="F49" s="40" t="s">
        <v>37</v>
      </c>
      <c r="G49" s="40" t="s">
        <v>37</v>
      </c>
      <c r="H49" s="139" t="s">
        <v>37</v>
      </c>
      <c r="I49" s="117" t="s">
        <v>37</v>
      </c>
      <c r="J49" s="40" t="s">
        <v>37</v>
      </c>
      <c r="K49" s="40" t="s">
        <v>37</v>
      </c>
      <c r="L49" s="40" t="s">
        <v>37</v>
      </c>
      <c r="M49" s="40" t="s">
        <v>37</v>
      </c>
      <c r="N49" s="40" t="s">
        <v>37</v>
      </c>
    </row>
    <row r="50" spans="3:14" ht="15" thickBot="1" x14ac:dyDescent="0.35">
      <c r="C50" s="166"/>
      <c r="D50" s="41" t="s">
        <v>25</v>
      </c>
      <c r="E50" s="42" t="s">
        <v>38</v>
      </c>
      <c r="F50" s="42" t="s">
        <v>38</v>
      </c>
      <c r="G50" s="42" t="s">
        <v>38</v>
      </c>
      <c r="H50" s="140" t="s">
        <v>38</v>
      </c>
      <c r="I50" s="118" t="s">
        <v>38</v>
      </c>
      <c r="J50" s="42" t="s">
        <v>38</v>
      </c>
      <c r="K50" s="42" t="s">
        <v>38</v>
      </c>
      <c r="L50" s="42" t="s">
        <v>38</v>
      </c>
      <c r="M50" s="42" t="s">
        <v>38</v>
      </c>
      <c r="N50" s="42" t="s">
        <v>38</v>
      </c>
    </row>
    <row r="51" spans="3:14" ht="15" customHeight="1" x14ac:dyDescent="0.3">
      <c r="C51" s="166"/>
      <c r="D51" s="43" t="s">
        <v>27</v>
      </c>
      <c r="E51" s="44">
        <v>20</v>
      </c>
      <c r="F51" s="44">
        <v>20</v>
      </c>
      <c r="G51" s="44">
        <v>20</v>
      </c>
      <c r="H51" s="141">
        <v>20</v>
      </c>
      <c r="I51" s="48">
        <v>24</v>
      </c>
      <c r="J51" s="48">
        <v>24</v>
      </c>
      <c r="K51" s="48">
        <v>24</v>
      </c>
      <c r="L51" s="48">
        <v>24</v>
      </c>
      <c r="M51" s="48">
        <v>24</v>
      </c>
      <c r="N51" s="48">
        <v>24</v>
      </c>
    </row>
    <row r="52" spans="3:14" x14ac:dyDescent="0.3">
      <c r="C52" s="166"/>
      <c r="D52" s="45" t="s">
        <v>28</v>
      </c>
      <c r="E52" s="37">
        <v>1</v>
      </c>
      <c r="F52" s="37">
        <v>1</v>
      </c>
      <c r="G52" s="37">
        <v>1</v>
      </c>
      <c r="H52" s="138">
        <v>1</v>
      </c>
      <c r="I52" s="38">
        <v>1</v>
      </c>
      <c r="J52" s="38">
        <v>1</v>
      </c>
      <c r="K52" s="38">
        <v>1</v>
      </c>
      <c r="L52" s="38">
        <v>1</v>
      </c>
      <c r="M52" s="38">
        <v>1</v>
      </c>
      <c r="N52" s="38">
        <v>1</v>
      </c>
    </row>
    <row r="53" spans="3:14" x14ac:dyDescent="0.3">
      <c r="C53" s="166"/>
      <c r="D53" s="45" t="s">
        <v>29</v>
      </c>
      <c r="E53" s="37">
        <v>2</v>
      </c>
      <c r="F53" s="37">
        <v>2</v>
      </c>
      <c r="G53" s="37">
        <v>2</v>
      </c>
      <c r="H53" s="138">
        <v>2</v>
      </c>
      <c r="I53" s="38">
        <v>2</v>
      </c>
      <c r="J53" s="38">
        <v>2</v>
      </c>
      <c r="K53" s="38">
        <v>2</v>
      </c>
      <c r="L53" s="38">
        <v>2</v>
      </c>
      <c r="M53" s="38">
        <v>2</v>
      </c>
      <c r="N53" s="38">
        <v>2</v>
      </c>
    </row>
    <row r="54" spans="3:14" x14ac:dyDescent="0.3">
      <c r="C54" s="166"/>
      <c r="D54" s="45" t="s">
        <v>52</v>
      </c>
      <c r="E54" s="37">
        <v>2</v>
      </c>
      <c r="F54" s="37">
        <v>2</v>
      </c>
      <c r="G54" s="37">
        <v>2</v>
      </c>
      <c r="H54" s="138">
        <v>2</v>
      </c>
      <c r="I54" s="38">
        <v>2</v>
      </c>
      <c r="J54" s="38">
        <v>2</v>
      </c>
      <c r="K54" s="38">
        <v>2</v>
      </c>
      <c r="L54" s="38">
        <v>2</v>
      </c>
      <c r="M54" s="38">
        <v>2</v>
      </c>
      <c r="N54" s="38">
        <v>2</v>
      </c>
    </row>
    <row r="55" spans="3:14" x14ac:dyDescent="0.3">
      <c r="C55" s="166"/>
      <c r="D55" s="45" t="s">
        <v>30</v>
      </c>
      <c r="E55" s="37">
        <v>4</v>
      </c>
      <c r="F55" s="37">
        <v>4</v>
      </c>
      <c r="G55" s="37">
        <v>4</v>
      </c>
      <c r="H55" s="138">
        <v>4</v>
      </c>
      <c r="I55" s="38">
        <v>4</v>
      </c>
      <c r="J55" s="38">
        <v>4</v>
      </c>
      <c r="K55" s="38">
        <v>4</v>
      </c>
      <c r="L55" s="38">
        <v>4</v>
      </c>
      <c r="M55" s="38">
        <v>4</v>
      </c>
      <c r="N55" s="38">
        <v>4</v>
      </c>
    </row>
    <row r="56" spans="3:14" x14ac:dyDescent="0.3">
      <c r="C56" s="166"/>
      <c r="D56" s="45" t="s">
        <v>31</v>
      </c>
      <c r="E56" s="37">
        <v>1</v>
      </c>
      <c r="F56" s="37">
        <v>1</v>
      </c>
      <c r="G56" s="37">
        <v>1</v>
      </c>
      <c r="H56" s="138">
        <v>1</v>
      </c>
      <c r="I56" s="38">
        <v>1</v>
      </c>
      <c r="J56" s="38">
        <v>1</v>
      </c>
      <c r="K56" s="38">
        <v>1</v>
      </c>
      <c r="L56" s="38">
        <v>1</v>
      </c>
      <c r="M56" s="38">
        <v>1</v>
      </c>
      <c r="N56" s="38">
        <v>1</v>
      </c>
    </row>
    <row r="57" spans="3:14" x14ac:dyDescent="0.3">
      <c r="C57" s="166"/>
      <c r="D57" s="45" t="s">
        <v>32</v>
      </c>
      <c r="E57" s="37">
        <v>80</v>
      </c>
      <c r="F57" s="37">
        <v>80</v>
      </c>
      <c r="G57" s="37">
        <v>80</v>
      </c>
      <c r="H57" s="138">
        <v>80</v>
      </c>
      <c r="I57" s="38">
        <v>96</v>
      </c>
      <c r="J57" s="38">
        <v>96</v>
      </c>
      <c r="K57" s="38">
        <v>96</v>
      </c>
      <c r="L57" s="38">
        <v>96</v>
      </c>
      <c r="M57" s="38">
        <v>96</v>
      </c>
      <c r="N57" s="38">
        <v>96</v>
      </c>
    </row>
    <row r="58" spans="3:14" x14ac:dyDescent="0.3">
      <c r="C58" s="166"/>
      <c r="D58" s="45" t="s">
        <v>33</v>
      </c>
      <c r="E58" s="37">
        <v>70</v>
      </c>
      <c r="F58" s="37">
        <v>70</v>
      </c>
      <c r="G58" s="37">
        <v>70</v>
      </c>
      <c r="H58" s="138">
        <v>70</v>
      </c>
      <c r="I58" s="38">
        <v>70</v>
      </c>
      <c r="J58" s="37">
        <v>70</v>
      </c>
      <c r="K58" s="37">
        <v>70</v>
      </c>
      <c r="L58" s="37">
        <v>70</v>
      </c>
      <c r="M58" s="37">
        <v>70</v>
      </c>
      <c r="N58" s="37">
        <v>70</v>
      </c>
    </row>
    <row r="59" spans="3:14" x14ac:dyDescent="0.3">
      <c r="C59" s="166"/>
      <c r="D59" s="45" t="s">
        <v>34</v>
      </c>
      <c r="E59" s="37">
        <v>25000</v>
      </c>
      <c r="F59" s="37">
        <v>25000</v>
      </c>
      <c r="G59" s="37">
        <v>25000</v>
      </c>
      <c r="H59" s="138">
        <v>25000</v>
      </c>
      <c r="I59" s="38">
        <v>25000</v>
      </c>
      <c r="J59" s="37">
        <v>25000</v>
      </c>
      <c r="K59" s="37">
        <v>25000</v>
      </c>
      <c r="L59" s="37">
        <v>25000</v>
      </c>
      <c r="M59" s="37">
        <v>25000</v>
      </c>
      <c r="N59" s="37">
        <v>25000</v>
      </c>
    </row>
    <row r="60" spans="3:14" ht="15" thickBot="1" x14ac:dyDescent="0.35">
      <c r="C60" s="167"/>
      <c r="D60" s="46" t="s">
        <v>35</v>
      </c>
      <c r="E60" s="47">
        <v>300</v>
      </c>
      <c r="F60" s="47">
        <v>300</v>
      </c>
      <c r="G60" s="47">
        <v>300</v>
      </c>
      <c r="H60" s="143">
        <v>300</v>
      </c>
      <c r="I60" s="49">
        <v>360</v>
      </c>
      <c r="J60" s="49">
        <v>360</v>
      </c>
      <c r="K60" s="49">
        <v>360</v>
      </c>
      <c r="L60" s="49">
        <v>360</v>
      </c>
      <c r="M60" s="49">
        <v>360</v>
      </c>
      <c r="N60" s="49">
        <v>360</v>
      </c>
    </row>
    <row r="61" spans="3:14" x14ac:dyDescent="0.3">
      <c r="D61" s="36"/>
      <c r="E61" s="37"/>
      <c r="F61" s="37"/>
      <c r="G61" s="38"/>
      <c r="H61" s="138"/>
      <c r="I61" s="38"/>
      <c r="J61" s="37"/>
      <c r="K61" s="38"/>
      <c r="L61" s="37"/>
      <c r="M61" s="37"/>
      <c r="N61" s="37"/>
    </row>
    <row r="62" spans="3:14" ht="15" thickBot="1" x14ac:dyDescent="0.35">
      <c r="D62" s="36"/>
      <c r="E62" s="37"/>
      <c r="F62" s="37"/>
      <c r="G62" s="38"/>
      <c r="H62" s="138"/>
      <c r="I62" s="38"/>
      <c r="J62" s="37"/>
      <c r="K62" s="38"/>
      <c r="L62" s="37"/>
      <c r="M62" s="37"/>
      <c r="N62" s="37"/>
    </row>
    <row r="63" spans="3:14" x14ac:dyDescent="0.3">
      <c r="C63" s="165" t="s">
        <v>39</v>
      </c>
      <c r="D63" s="39" t="s">
        <v>23</v>
      </c>
      <c r="E63" s="40" t="s">
        <v>37</v>
      </c>
      <c r="F63" s="40" t="s">
        <v>37</v>
      </c>
      <c r="G63" s="40" t="s">
        <v>37</v>
      </c>
      <c r="H63" s="139" t="s">
        <v>37</v>
      </c>
      <c r="I63" s="117" t="s">
        <v>37</v>
      </c>
      <c r="J63" s="40" t="s">
        <v>37</v>
      </c>
      <c r="K63" s="40" t="s">
        <v>37</v>
      </c>
      <c r="L63" s="40" t="s">
        <v>37</v>
      </c>
      <c r="M63" s="40" t="s">
        <v>37</v>
      </c>
      <c r="N63" s="40" t="s">
        <v>37</v>
      </c>
    </row>
    <row r="64" spans="3:14" ht="15" thickBot="1" x14ac:dyDescent="0.35">
      <c r="C64" s="166"/>
      <c r="D64" s="41" t="s">
        <v>25</v>
      </c>
      <c r="E64" s="42" t="s">
        <v>38</v>
      </c>
      <c r="F64" s="42" t="s">
        <v>38</v>
      </c>
      <c r="G64" s="42" t="s">
        <v>38</v>
      </c>
      <c r="H64" s="140" t="s">
        <v>38</v>
      </c>
      <c r="I64" s="118" t="s">
        <v>38</v>
      </c>
      <c r="J64" s="42" t="s">
        <v>38</v>
      </c>
      <c r="K64" s="42" t="s">
        <v>38</v>
      </c>
      <c r="L64" s="42" t="s">
        <v>38</v>
      </c>
      <c r="M64" s="42" t="s">
        <v>38</v>
      </c>
      <c r="N64" s="42" t="s">
        <v>38</v>
      </c>
    </row>
    <row r="65" spans="3:14" ht="15" customHeight="1" x14ac:dyDescent="0.3">
      <c r="C65" s="166"/>
      <c r="D65" s="43" t="s">
        <v>27</v>
      </c>
      <c r="E65" s="44">
        <v>24</v>
      </c>
      <c r="F65" s="44">
        <v>24</v>
      </c>
      <c r="G65" s="44">
        <v>24</v>
      </c>
      <c r="H65" s="141">
        <v>24</v>
      </c>
      <c r="I65" s="48">
        <v>25</v>
      </c>
      <c r="J65" s="44">
        <v>25</v>
      </c>
      <c r="K65" s="44">
        <v>25</v>
      </c>
      <c r="L65" s="44">
        <v>25</v>
      </c>
      <c r="M65" s="44">
        <v>25</v>
      </c>
      <c r="N65" s="44">
        <v>25</v>
      </c>
    </row>
    <row r="66" spans="3:14" x14ac:dyDescent="0.3">
      <c r="C66" s="166"/>
      <c r="D66" s="45" t="s">
        <v>28</v>
      </c>
      <c r="E66" s="37">
        <v>2</v>
      </c>
      <c r="F66" s="37">
        <v>2</v>
      </c>
      <c r="G66" s="37">
        <v>2</v>
      </c>
      <c r="H66" s="138">
        <v>2</v>
      </c>
      <c r="I66" s="38">
        <v>2</v>
      </c>
      <c r="J66" s="37">
        <v>2</v>
      </c>
      <c r="K66" s="37">
        <v>2</v>
      </c>
      <c r="L66" s="37">
        <v>2</v>
      </c>
      <c r="M66" s="37">
        <v>2</v>
      </c>
      <c r="N66" s="37">
        <v>2</v>
      </c>
    </row>
    <row r="67" spans="3:14" x14ac:dyDescent="0.3">
      <c r="C67" s="166"/>
      <c r="D67" s="45" t="s">
        <v>29</v>
      </c>
      <c r="E67" s="37">
        <v>2</v>
      </c>
      <c r="F67" s="37">
        <v>2</v>
      </c>
      <c r="G67" s="37">
        <v>2</v>
      </c>
      <c r="H67" s="138">
        <v>2</v>
      </c>
      <c r="I67" s="38">
        <v>2</v>
      </c>
      <c r="J67" s="37">
        <v>2</v>
      </c>
      <c r="K67" s="37">
        <v>2</v>
      </c>
      <c r="L67" s="37">
        <v>2</v>
      </c>
      <c r="M67" s="37">
        <v>2</v>
      </c>
      <c r="N67" s="37">
        <v>2</v>
      </c>
    </row>
    <row r="68" spans="3:14" x14ac:dyDescent="0.3">
      <c r="C68" s="166"/>
      <c r="D68" s="45" t="s">
        <v>52</v>
      </c>
      <c r="E68" s="37">
        <v>4</v>
      </c>
      <c r="F68" s="37">
        <v>4</v>
      </c>
      <c r="G68" s="37">
        <v>4</v>
      </c>
      <c r="H68" s="138">
        <v>4</v>
      </c>
      <c r="I68" s="38">
        <v>4</v>
      </c>
      <c r="J68" s="37">
        <v>4</v>
      </c>
      <c r="K68" s="37">
        <v>4</v>
      </c>
      <c r="L68" s="37">
        <v>4</v>
      </c>
      <c r="M68" s="37">
        <v>4</v>
      </c>
      <c r="N68" s="37">
        <v>4</v>
      </c>
    </row>
    <row r="69" spans="3:14" x14ac:dyDescent="0.3">
      <c r="C69" s="166"/>
      <c r="D69" s="45" t="s">
        <v>30</v>
      </c>
      <c r="E69" s="37">
        <v>8</v>
      </c>
      <c r="F69" s="37">
        <v>8</v>
      </c>
      <c r="G69" s="37">
        <v>8</v>
      </c>
      <c r="H69" s="138">
        <v>8</v>
      </c>
      <c r="I69" s="38">
        <v>8</v>
      </c>
      <c r="J69" s="37">
        <v>8</v>
      </c>
      <c r="K69" s="37">
        <v>8</v>
      </c>
      <c r="L69" s="37">
        <v>8</v>
      </c>
      <c r="M69" s="37">
        <v>8</v>
      </c>
      <c r="N69" s="37">
        <v>8</v>
      </c>
    </row>
    <row r="70" spans="3:14" x14ac:dyDescent="0.3">
      <c r="C70" s="166"/>
      <c r="D70" s="45" t="s">
        <v>31</v>
      </c>
      <c r="E70" s="37">
        <v>1</v>
      </c>
      <c r="F70" s="37">
        <v>1</v>
      </c>
      <c r="G70" s="37">
        <v>1</v>
      </c>
      <c r="H70" s="138">
        <v>1</v>
      </c>
      <c r="I70" s="38">
        <v>1</v>
      </c>
      <c r="J70" s="37">
        <v>1</v>
      </c>
      <c r="K70" s="37">
        <v>1</v>
      </c>
      <c r="L70" s="37">
        <v>1</v>
      </c>
      <c r="M70" s="37">
        <v>1</v>
      </c>
      <c r="N70" s="37">
        <v>1</v>
      </c>
    </row>
    <row r="71" spans="3:14" x14ac:dyDescent="0.3">
      <c r="C71" s="166"/>
      <c r="D71" s="45" t="s">
        <v>32</v>
      </c>
      <c r="E71" s="37">
        <v>192</v>
      </c>
      <c r="F71" s="37">
        <v>192</v>
      </c>
      <c r="G71" s="37">
        <v>192</v>
      </c>
      <c r="H71" s="138">
        <v>192</v>
      </c>
      <c r="I71" s="38">
        <v>200</v>
      </c>
      <c r="J71" s="37">
        <v>200</v>
      </c>
      <c r="K71" s="37">
        <v>200</v>
      </c>
      <c r="L71" s="37">
        <v>200</v>
      </c>
      <c r="M71" s="37">
        <v>200</v>
      </c>
      <c r="N71" s="37">
        <v>200</v>
      </c>
    </row>
    <row r="72" spans="3:14" x14ac:dyDescent="0.3">
      <c r="C72" s="166"/>
      <c r="D72" s="45" t="s">
        <v>33</v>
      </c>
      <c r="E72" s="37">
        <v>70</v>
      </c>
      <c r="F72" s="37">
        <v>70</v>
      </c>
      <c r="G72" s="37">
        <v>70</v>
      </c>
      <c r="H72" s="138">
        <v>70</v>
      </c>
      <c r="I72" s="38">
        <v>70</v>
      </c>
      <c r="J72" s="37">
        <v>70</v>
      </c>
      <c r="K72" s="37">
        <v>70</v>
      </c>
      <c r="L72" s="37">
        <v>70</v>
      </c>
      <c r="M72" s="37">
        <v>70</v>
      </c>
      <c r="N72" s="37">
        <v>70</v>
      </c>
    </row>
    <row r="73" spans="3:14" x14ac:dyDescent="0.3">
      <c r="C73" s="166"/>
      <c r="D73" s="45" t="s">
        <v>34</v>
      </c>
      <c r="E73" s="37">
        <v>25000</v>
      </c>
      <c r="F73" s="37">
        <v>25000</v>
      </c>
      <c r="G73" s="37">
        <v>25000</v>
      </c>
      <c r="H73" s="138">
        <v>25000</v>
      </c>
      <c r="I73" s="38">
        <v>25000</v>
      </c>
      <c r="J73" s="37">
        <v>25000</v>
      </c>
      <c r="K73" s="37">
        <v>25000</v>
      </c>
      <c r="L73" s="37">
        <v>25000</v>
      </c>
      <c r="M73" s="37">
        <v>25000</v>
      </c>
      <c r="N73" s="37">
        <v>25000</v>
      </c>
    </row>
    <row r="74" spans="3:14" ht="15" thickBot="1" x14ac:dyDescent="0.35">
      <c r="C74" s="167"/>
      <c r="D74" s="46" t="s">
        <v>35</v>
      </c>
      <c r="E74" s="47">
        <v>360</v>
      </c>
      <c r="F74" s="47">
        <v>360</v>
      </c>
      <c r="G74" s="47">
        <v>360</v>
      </c>
      <c r="H74" s="143">
        <v>360</v>
      </c>
      <c r="I74" s="49">
        <v>375</v>
      </c>
      <c r="J74" s="47">
        <v>375</v>
      </c>
      <c r="K74" s="47">
        <v>375</v>
      </c>
      <c r="L74" s="47">
        <v>375</v>
      </c>
      <c r="M74" s="47">
        <v>375</v>
      </c>
      <c r="N74" s="47">
        <v>375</v>
      </c>
    </row>
    <row r="75" spans="3:14" x14ac:dyDescent="0.3">
      <c r="D75" s="36"/>
      <c r="E75" s="37"/>
      <c r="F75" s="37"/>
      <c r="G75" s="38"/>
      <c r="H75" s="138"/>
      <c r="I75" s="38"/>
      <c r="J75" s="37"/>
      <c r="K75" s="38"/>
      <c r="L75" s="37"/>
      <c r="M75" s="37"/>
      <c r="N75" s="37"/>
    </row>
    <row r="76" spans="3:14" ht="15" thickBot="1" x14ac:dyDescent="0.35">
      <c r="D76" s="36"/>
      <c r="E76" s="37"/>
      <c r="F76" s="37"/>
      <c r="G76" s="38"/>
      <c r="H76" s="138"/>
      <c r="I76" s="38"/>
      <c r="J76" s="37"/>
      <c r="K76" s="38"/>
      <c r="L76" s="37"/>
      <c r="M76" s="37"/>
      <c r="N76" s="37"/>
    </row>
    <row r="77" spans="3:14" ht="15" customHeight="1" x14ac:dyDescent="0.3">
      <c r="C77" s="165" t="s">
        <v>40</v>
      </c>
      <c r="D77" s="39" t="s">
        <v>23</v>
      </c>
      <c r="E77" s="40" t="s">
        <v>37</v>
      </c>
      <c r="F77" s="40" t="s">
        <v>37</v>
      </c>
      <c r="G77" s="40" t="s">
        <v>37</v>
      </c>
      <c r="H77" s="139" t="s">
        <v>37</v>
      </c>
      <c r="I77" s="117" t="s">
        <v>37</v>
      </c>
      <c r="J77" s="40" t="s">
        <v>37</v>
      </c>
      <c r="K77" s="40" t="s">
        <v>37</v>
      </c>
      <c r="L77" s="40" t="s">
        <v>37</v>
      </c>
      <c r="M77" s="40" t="s">
        <v>37</v>
      </c>
      <c r="N77" s="40" t="s">
        <v>37</v>
      </c>
    </row>
    <row r="78" spans="3:14" ht="15" thickBot="1" x14ac:dyDescent="0.35">
      <c r="C78" s="166"/>
      <c r="D78" s="41" t="s">
        <v>25</v>
      </c>
      <c r="E78" s="42" t="s">
        <v>38</v>
      </c>
      <c r="F78" s="42" t="s">
        <v>38</v>
      </c>
      <c r="G78" s="42" t="s">
        <v>38</v>
      </c>
      <c r="H78" s="140" t="s">
        <v>38</v>
      </c>
      <c r="I78" s="118" t="s">
        <v>38</v>
      </c>
      <c r="J78" s="42" t="s">
        <v>38</v>
      </c>
      <c r="K78" s="42" t="s">
        <v>38</v>
      </c>
      <c r="L78" s="42" t="s">
        <v>38</v>
      </c>
      <c r="M78" s="42" t="s">
        <v>38</v>
      </c>
      <c r="N78" s="42" t="s">
        <v>38</v>
      </c>
    </row>
    <row r="79" spans="3:14" ht="15.75" customHeight="1" x14ac:dyDescent="0.3">
      <c r="C79" s="166"/>
      <c r="D79" s="43" t="s">
        <v>27</v>
      </c>
      <c r="E79" s="122">
        <v>16</v>
      </c>
      <c r="F79" s="122">
        <v>16</v>
      </c>
      <c r="G79" s="122">
        <v>16</v>
      </c>
      <c r="H79" s="144">
        <v>16</v>
      </c>
      <c r="I79" s="125">
        <v>19</v>
      </c>
      <c r="J79" s="122">
        <v>19</v>
      </c>
      <c r="K79" s="122">
        <v>19</v>
      </c>
      <c r="L79" s="122">
        <v>19</v>
      </c>
      <c r="M79" s="122">
        <v>19</v>
      </c>
      <c r="N79" s="122">
        <v>19</v>
      </c>
    </row>
    <row r="80" spans="3:14" x14ac:dyDescent="0.3">
      <c r="C80" s="166"/>
      <c r="D80" s="45" t="s">
        <v>28</v>
      </c>
      <c r="E80" s="121">
        <v>4</v>
      </c>
      <c r="F80" s="121">
        <v>4</v>
      </c>
      <c r="G80" s="121">
        <v>4</v>
      </c>
      <c r="H80" s="145">
        <v>4</v>
      </c>
      <c r="I80" s="126">
        <v>4</v>
      </c>
      <c r="J80" s="121">
        <v>4</v>
      </c>
      <c r="K80" s="121">
        <v>4</v>
      </c>
      <c r="L80" s="121">
        <v>4</v>
      </c>
      <c r="M80" s="121">
        <v>4</v>
      </c>
      <c r="N80" s="121">
        <v>4</v>
      </c>
    </row>
    <row r="81" spans="3:14" x14ac:dyDescent="0.3">
      <c r="C81" s="166"/>
      <c r="D81" s="45" t="s">
        <v>29</v>
      </c>
      <c r="E81" s="121">
        <v>5</v>
      </c>
      <c r="F81" s="121">
        <v>5</v>
      </c>
      <c r="G81" s="121">
        <v>5</v>
      </c>
      <c r="H81" s="145">
        <v>5</v>
      </c>
      <c r="I81" s="126">
        <v>5</v>
      </c>
      <c r="J81" s="121">
        <v>5</v>
      </c>
      <c r="K81" s="121">
        <v>5</v>
      </c>
      <c r="L81" s="121">
        <v>5</v>
      </c>
      <c r="M81" s="121">
        <v>5</v>
      </c>
      <c r="N81" s="121">
        <v>5</v>
      </c>
    </row>
    <row r="82" spans="3:14" x14ac:dyDescent="0.3">
      <c r="C82" s="166"/>
      <c r="D82" s="45" t="s">
        <v>52</v>
      </c>
      <c r="E82" s="121">
        <v>4</v>
      </c>
      <c r="F82" s="121">
        <v>4</v>
      </c>
      <c r="G82" s="121">
        <v>4</v>
      </c>
      <c r="H82" s="145">
        <v>4</v>
      </c>
      <c r="I82" s="126">
        <v>4</v>
      </c>
      <c r="J82" s="121">
        <v>4</v>
      </c>
      <c r="K82" s="121">
        <v>4</v>
      </c>
      <c r="L82" s="121">
        <v>4</v>
      </c>
      <c r="M82" s="121">
        <v>4</v>
      </c>
      <c r="N82" s="121">
        <v>4</v>
      </c>
    </row>
    <row r="83" spans="3:14" x14ac:dyDescent="0.3">
      <c r="C83" s="166"/>
      <c r="D83" s="45" t="s">
        <v>30</v>
      </c>
      <c r="E83" s="121">
        <v>20</v>
      </c>
      <c r="F83" s="121">
        <v>20</v>
      </c>
      <c r="G83" s="121">
        <v>20</v>
      </c>
      <c r="H83" s="145">
        <v>20</v>
      </c>
      <c r="I83" s="126">
        <v>20</v>
      </c>
      <c r="J83" s="121">
        <v>20</v>
      </c>
      <c r="K83" s="121">
        <v>20</v>
      </c>
      <c r="L83" s="121">
        <v>20</v>
      </c>
      <c r="M83" s="121">
        <v>20</v>
      </c>
      <c r="N83" s="121">
        <v>20</v>
      </c>
    </row>
    <row r="84" spans="3:14" x14ac:dyDescent="0.3">
      <c r="C84" s="166"/>
      <c r="D84" s="45" t="s">
        <v>31</v>
      </c>
      <c r="E84" s="121">
        <v>1</v>
      </c>
      <c r="F84" s="121">
        <v>1</v>
      </c>
      <c r="G84" s="121">
        <v>1</v>
      </c>
      <c r="H84" s="145">
        <v>1</v>
      </c>
      <c r="I84" s="126">
        <v>1</v>
      </c>
      <c r="J84" s="121">
        <v>1</v>
      </c>
      <c r="K84" s="121">
        <v>1</v>
      </c>
      <c r="L84" s="121">
        <v>1</v>
      </c>
      <c r="M84" s="121">
        <v>1</v>
      </c>
      <c r="N84" s="121">
        <v>1</v>
      </c>
    </row>
    <row r="85" spans="3:14" x14ac:dyDescent="0.3">
      <c r="C85" s="166"/>
      <c r="D85" s="45" t="s">
        <v>32</v>
      </c>
      <c r="E85" s="121">
        <v>320</v>
      </c>
      <c r="F85" s="121">
        <v>320</v>
      </c>
      <c r="G85" s="121">
        <v>320</v>
      </c>
      <c r="H85" s="145">
        <v>320</v>
      </c>
      <c r="I85" s="126">
        <v>380</v>
      </c>
      <c r="J85" s="121">
        <v>380</v>
      </c>
      <c r="K85" s="121">
        <v>380</v>
      </c>
      <c r="L85" s="121">
        <v>380</v>
      </c>
      <c r="M85" s="121">
        <v>380</v>
      </c>
      <c r="N85" s="121">
        <v>380</v>
      </c>
    </row>
    <row r="86" spans="3:14" x14ac:dyDescent="0.3">
      <c r="C86" s="166"/>
      <c r="D86" s="45" t="s">
        <v>33</v>
      </c>
      <c r="E86" s="37">
        <v>70</v>
      </c>
      <c r="F86" s="37">
        <v>70</v>
      </c>
      <c r="G86" s="37">
        <v>70</v>
      </c>
      <c r="H86" s="138">
        <v>70</v>
      </c>
      <c r="I86" s="38">
        <v>70</v>
      </c>
      <c r="J86" s="37">
        <v>70</v>
      </c>
      <c r="K86" s="37">
        <v>70</v>
      </c>
      <c r="L86" s="37">
        <v>70</v>
      </c>
      <c r="M86" s="37">
        <v>70</v>
      </c>
      <c r="N86" s="37">
        <v>70</v>
      </c>
    </row>
    <row r="87" spans="3:14" x14ac:dyDescent="0.3">
      <c r="C87" s="166"/>
      <c r="D87" s="120" t="s">
        <v>34</v>
      </c>
      <c r="E87" s="37">
        <v>25000</v>
      </c>
      <c r="F87" s="37">
        <v>25000</v>
      </c>
      <c r="G87" s="37">
        <v>25000</v>
      </c>
      <c r="H87" s="146">
        <v>25000</v>
      </c>
      <c r="I87" s="127">
        <v>25000</v>
      </c>
      <c r="J87" s="123">
        <v>25000</v>
      </c>
      <c r="K87" s="123">
        <v>25000</v>
      </c>
      <c r="L87" s="123">
        <v>25000</v>
      </c>
      <c r="M87" s="123">
        <v>25000</v>
      </c>
      <c r="N87" s="123">
        <v>25000</v>
      </c>
    </row>
    <row r="88" spans="3:14" ht="15" thickBot="1" x14ac:dyDescent="0.35">
      <c r="C88" s="167"/>
      <c r="D88" s="46" t="s">
        <v>35</v>
      </c>
      <c r="E88" s="124">
        <v>300</v>
      </c>
      <c r="F88" s="124">
        <v>300</v>
      </c>
      <c r="G88" s="124">
        <v>300</v>
      </c>
      <c r="H88" s="147">
        <v>300</v>
      </c>
      <c r="I88" s="128">
        <v>356.3</v>
      </c>
      <c r="J88" s="124">
        <v>356.3</v>
      </c>
      <c r="K88" s="124">
        <v>356.3</v>
      </c>
      <c r="L88" s="124">
        <v>356.3</v>
      </c>
      <c r="M88" s="124">
        <v>356.3</v>
      </c>
      <c r="N88" s="124">
        <v>356.3</v>
      </c>
    </row>
    <row r="89" spans="3:14" x14ac:dyDescent="0.3">
      <c r="H89" s="148"/>
    </row>
    <row r="90" spans="3:14" ht="15" thickBot="1" x14ac:dyDescent="0.35">
      <c r="H90" s="148"/>
    </row>
    <row r="91" spans="3:14" ht="15" customHeight="1" x14ac:dyDescent="0.3">
      <c r="C91" s="165" t="s">
        <v>57</v>
      </c>
      <c r="D91" s="39" t="s">
        <v>23</v>
      </c>
      <c r="E91" s="40" t="s">
        <v>37</v>
      </c>
      <c r="F91" s="40" t="s">
        <v>37</v>
      </c>
      <c r="G91" s="40" t="s">
        <v>37</v>
      </c>
      <c r="H91" s="139" t="s">
        <v>37</v>
      </c>
      <c r="I91" s="117" t="s">
        <v>37</v>
      </c>
      <c r="J91" s="40" t="s">
        <v>37</v>
      </c>
      <c r="K91" s="40" t="s">
        <v>37</v>
      </c>
      <c r="L91" s="40" t="s">
        <v>37</v>
      </c>
      <c r="M91" s="40" t="s">
        <v>37</v>
      </c>
      <c r="N91" s="40" t="s">
        <v>37</v>
      </c>
    </row>
    <row r="92" spans="3:14" ht="15" thickBot="1" x14ac:dyDescent="0.35">
      <c r="C92" s="166"/>
      <c r="D92" s="41" t="s">
        <v>25</v>
      </c>
      <c r="E92" s="42" t="s">
        <v>38</v>
      </c>
      <c r="F92" s="42" t="s">
        <v>38</v>
      </c>
      <c r="G92" s="42" t="s">
        <v>38</v>
      </c>
      <c r="H92" s="140" t="s">
        <v>38</v>
      </c>
      <c r="I92" s="118" t="s">
        <v>38</v>
      </c>
      <c r="J92" s="42" t="s">
        <v>38</v>
      </c>
      <c r="K92" s="42" t="s">
        <v>38</v>
      </c>
      <c r="L92" s="42" t="s">
        <v>38</v>
      </c>
      <c r="M92" s="42" t="s">
        <v>38</v>
      </c>
      <c r="N92" s="42" t="s">
        <v>38</v>
      </c>
    </row>
    <row r="93" spans="3:14" ht="15.75" customHeight="1" x14ac:dyDescent="0.3">
      <c r="C93" s="166"/>
      <c r="D93" s="43" t="s">
        <v>27</v>
      </c>
      <c r="E93" s="122">
        <v>19</v>
      </c>
      <c r="F93" s="122">
        <v>19</v>
      </c>
      <c r="G93" s="122">
        <v>19</v>
      </c>
      <c r="H93" s="144">
        <v>19</v>
      </c>
      <c r="I93" s="125">
        <v>21</v>
      </c>
      <c r="J93" s="122">
        <v>21</v>
      </c>
      <c r="K93" s="122">
        <v>21</v>
      </c>
      <c r="L93" s="122">
        <v>21</v>
      </c>
      <c r="M93" s="122">
        <v>21</v>
      </c>
      <c r="N93" s="122">
        <v>21</v>
      </c>
    </row>
    <row r="94" spans="3:14" x14ac:dyDescent="0.3">
      <c r="C94" s="166"/>
      <c r="D94" s="45" t="s">
        <v>28</v>
      </c>
      <c r="E94" s="121">
        <v>4</v>
      </c>
      <c r="F94" s="121">
        <v>4</v>
      </c>
      <c r="G94" s="121">
        <v>4</v>
      </c>
      <c r="H94" s="145">
        <v>4</v>
      </c>
      <c r="I94" s="126">
        <v>4</v>
      </c>
      <c r="J94" s="121">
        <v>4</v>
      </c>
      <c r="K94" s="121">
        <v>4</v>
      </c>
      <c r="L94" s="121">
        <v>4</v>
      </c>
      <c r="M94" s="121">
        <v>4</v>
      </c>
      <c r="N94" s="121">
        <v>4</v>
      </c>
    </row>
    <row r="95" spans="3:14" x14ac:dyDescent="0.3">
      <c r="C95" s="166"/>
      <c r="D95" s="45" t="s">
        <v>29</v>
      </c>
      <c r="E95" s="121">
        <v>5</v>
      </c>
      <c r="F95" s="121">
        <v>5</v>
      </c>
      <c r="G95" s="121">
        <v>5</v>
      </c>
      <c r="H95" s="145">
        <v>5</v>
      </c>
      <c r="I95" s="126">
        <v>5</v>
      </c>
      <c r="J95" s="121">
        <v>5</v>
      </c>
      <c r="K95" s="121">
        <v>5</v>
      </c>
      <c r="L95" s="121">
        <v>5</v>
      </c>
      <c r="M95" s="121">
        <v>5</v>
      </c>
      <c r="N95" s="121">
        <v>5</v>
      </c>
    </row>
    <row r="96" spans="3:14" x14ac:dyDescent="0.3">
      <c r="C96" s="166"/>
      <c r="D96" s="45" t="s">
        <v>52</v>
      </c>
      <c r="E96" s="121">
        <v>4</v>
      </c>
      <c r="F96" s="121">
        <v>4</v>
      </c>
      <c r="G96" s="121">
        <v>4</v>
      </c>
      <c r="H96" s="145">
        <v>4</v>
      </c>
      <c r="I96" s="126">
        <v>4</v>
      </c>
      <c r="J96" s="121">
        <v>4</v>
      </c>
      <c r="K96" s="121">
        <v>4</v>
      </c>
      <c r="L96" s="121">
        <v>4</v>
      </c>
      <c r="M96" s="121">
        <v>4</v>
      </c>
      <c r="N96" s="121">
        <v>4</v>
      </c>
    </row>
    <row r="97" spans="3:14" x14ac:dyDescent="0.3">
      <c r="C97" s="166"/>
      <c r="D97" s="45" t="s">
        <v>30</v>
      </c>
      <c r="E97" s="121">
        <v>20</v>
      </c>
      <c r="F97" s="121">
        <v>20</v>
      </c>
      <c r="G97" s="121">
        <v>20</v>
      </c>
      <c r="H97" s="145">
        <v>20</v>
      </c>
      <c r="I97" s="126">
        <v>20</v>
      </c>
      <c r="J97" s="121">
        <v>20</v>
      </c>
      <c r="K97" s="121">
        <v>20</v>
      </c>
      <c r="L97" s="121">
        <v>20</v>
      </c>
      <c r="M97" s="121">
        <v>20</v>
      </c>
      <c r="N97" s="121">
        <v>20</v>
      </c>
    </row>
    <row r="98" spans="3:14" x14ac:dyDescent="0.3">
      <c r="C98" s="166"/>
      <c r="D98" s="45" t="s">
        <v>31</v>
      </c>
      <c r="E98" s="121">
        <v>1</v>
      </c>
      <c r="F98" s="121">
        <v>1</v>
      </c>
      <c r="G98" s="121">
        <v>1</v>
      </c>
      <c r="H98" s="145">
        <v>1</v>
      </c>
      <c r="I98" s="126">
        <v>1</v>
      </c>
      <c r="J98" s="121">
        <v>1</v>
      </c>
      <c r="K98" s="121">
        <v>1</v>
      </c>
      <c r="L98" s="121">
        <v>1</v>
      </c>
      <c r="M98" s="121">
        <v>1</v>
      </c>
      <c r="N98" s="121">
        <v>1</v>
      </c>
    </row>
    <row r="99" spans="3:14" x14ac:dyDescent="0.3">
      <c r="C99" s="166"/>
      <c r="D99" s="45" t="s">
        <v>32</v>
      </c>
      <c r="E99" s="121">
        <v>380</v>
      </c>
      <c r="F99" s="121">
        <v>380</v>
      </c>
      <c r="G99" s="121">
        <v>380</v>
      </c>
      <c r="H99" s="145">
        <v>380</v>
      </c>
      <c r="I99" s="126">
        <v>420</v>
      </c>
      <c r="J99" s="121">
        <v>420</v>
      </c>
      <c r="K99" s="121">
        <v>420</v>
      </c>
      <c r="L99" s="121">
        <v>420</v>
      </c>
      <c r="M99" s="121">
        <v>420</v>
      </c>
      <c r="N99" s="121">
        <v>420</v>
      </c>
    </row>
    <row r="100" spans="3:14" x14ac:dyDescent="0.3">
      <c r="C100" s="166"/>
      <c r="D100" s="45" t="s">
        <v>33</v>
      </c>
      <c r="E100" s="37">
        <v>70</v>
      </c>
      <c r="F100" s="37">
        <v>70</v>
      </c>
      <c r="G100" s="37">
        <v>70</v>
      </c>
      <c r="H100" s="138">
        <v>70</v>
      </c>
      <c r="I100" s="38">
        <v>70</v>
      </c>
      <c r="J100" s="37">
        <v>70</v>
      </c>
      <c r="K100" s="37">
        <v>70</v>
      </c>
      <c r="L100" s="37">
        <v>70</v>
      </c>
      <c r="M100" s="37">
        <v>70</v>
      </c>
      <c r="N100" s="37">
        <v>70</v>
      </c>
    </row>
    <row r="101" spans="3:14" x14ac:dyDescent="0.3">
      <c r="C101" s="166"/>
      <c r="D101" s="120" t="s">
        <v>34</v>
      </c>
      <c r="E101" s="37">
        <v>25000</v>
      </c>
      <c r="F101" s="37">
        <v>25000</v>
      </c>
      <c r="G101" s="37">
        <v>25000</v>
      </c>
      <c r="H101" s="146">
        <v>25000</v>
      </c>
      <c r="I101" s="127">
        <v>25000</v>
      </c>
      <c r="J101" s="123">
        <v>25000</v>
      </c>
      <c r="K101" s="123">
        <v>25000</v>
      </c>
      <c r="L101" s="123">
        <v>25000</v>
      </c>
      <c r="M101" s="123">
        <v>25000</v>
      </c>
      <c r="N101" s="123">
        <v>25000</v>
      </c>
    </row>
    <row r="102" spans="3:14" ht="15" thickBot="1" x14ac:dyDescent="0.35">
      <c r="C102" s="167"/>
      <c r="D102" s="46" t="s">
        <v>35</v>
      </c>
      <c r="E102" s="124">
        <v>356.3</v>
      </c>
      <c r="F102" s="124">
        <v>356.3</v>
      </c>
      <c r="G102" s="124">
        <v>356.3</v>
      </c>
      <c r="H102" s="147">
        <v>356.3</v>
      </c>
      <c r="I102" s="128">
        <v>393.8</v>
      </c>
      <c r="J102" s="124">
        <v>393.8</v>
      </c>
      <c r="K102" s="124">
        <v>393.8</v>
      </c>
      <c r="L102" s="124">
        <v>393.8</v>
      </c>
      <c r="M102" s="124">
        <v>393.8</v>
      </c>
      <c r="N102" s="124">
        <v>393.8</v>
      </c>
    </row>
    <row r="103" spans="3:14" x14ac:dyDescent="0.3">
      <c r="C103" s="129"/>
      <c r="D103" s="131"/>
      <c r="E103" s="132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3:14" ht="15" thickBot="1" x14ac:dyDescent="0.35">
      <c r="E104"/>
      <c r="F104"/>
      <c r="G104"/>
      <c r="H104"/>
      <c r="I104"/>
      <c r="J104"/>
      <c r="K104"/>
      <c r="L104"/>
      <c r="M104"/>
      <c r="N104"/>
    </row>
    <row r="105" spans="3:14" ht="15" thickBot="1" x14ac:dyDescent="0.35">
      <c r="D105" s="39" t="s">
        <v>41</v>
      </c>
    </row>
    <row r="106" spans="3:14" x14ac:dyDescent="0.3">
      <c r="D106" s="43" t="s">
        <v>42</v>
      </c>
    </row>
    <row r="107" spans="3:14" ht="15" thickBot="1" x14ac:dyDescent="0.35">
      <c r="D107" s="50" t="s">
        <v>43</v>
      </c>
    </row>
    <row r="109" spans="3:14" ht="15" thickBot="1" x14ac:dyDescent="0.35"/>
    <row r="110" spans="3:14" ht="15" thickBot="1" x14ac:dyDescent="0.35">
      <c r="D110" s="51" t="s">
        <v>12</v>
      </c>
    </row>
    <row r="111" spans="3:14" x14ac:dyDescent="0.3">
      <c r="D111" s="52" t="s">
        <v>44</v>
      </c>
      <c r="E111" s="53" t="s">
        <v>66</v>
      </c>
      <c r="F111" s="53"/>
      <c r="G111" s="53"/>
    </row>
    <row r="112" spans="3:14" x14ac:dyDescent="0.3">
      <c r="D112" s="54" t="s">
        <v>45</v>
      </c>
      <c r="E112" s="53" t="s">
        <v>65</v>
      </c>
    </row>
    <row r="113" spans="3:7" ht="15" thickBot="1" x14ac:dyDescent="0.35">
      <c r="D113" s="46" t="s">
        <v>46</v>
      </c>
    </row>
    <row r="116" spans="3:7" x14ac:dyDescent="0.3">
      <c r="D116" t="s">
        <v>53</v>
      </c>
    </row>
    <row r="124" spans="3:7" x14ac:dyDescent="0.3">
      <c r="E124"/>
      <c r="F124"/>
      <c r="G124"/>
    </row>
    <row r="125" spans="3:7" ht="15" customHeight="1" x14ac:dyDescent="0.3">
      <c r="C125" s="15"/>
      <c r="E125"/>
      <c r="F125"/>
      <c r="G125"/>
    </row>
    <row r="126" spans="3:7" x14ac:dyDescent="0.3">
      <c r="C126" s="15"/>
      <c r="E126"/>
      <c r="F126"/>
      <c r="G126"/>
    </row>
    <row r="127" spans="3:7" x14ac:dyDescent="0.3">
      <c r="C127" s="15"/>
      <c r="E127"/>
      <c r="F127"/>
      <c r="G127"/>
    </row>
    <row r="128" spans="3:7" x14ac:dyDescent="0.3">
      <c r="C128" s="15"/>
      <c r="E128"/>
      <c r="F128"/>
      <c r="G128"/>
    </row>
    <row r="129" spans="3:7" x14ac:dyDescent="0.3">
      <c r="C129" s="15"/>
      <c r="E129"/>
      <c r="F129"/>
      <c r="G129"/>
    </row>
    <row r="130" spans="3:7" x14ac:dyDescent="0.3">
      <c r="C130" s="15"/>
      <c r="E130"/>
      <c r="F130"/>
      <c r="G130"/>
    </row>
    <row r="131" spans="3:7" x14ac:dyDescent="0.3">
      <c r="C131" s="15"/>
      <c r="E131"/>
      <c r="F131"/>
      <c r="G131"/>
    </row>
    <row r="132" spans="3:7" x14ac:dyDescent="0.3">
      <c r="C132" s="15"/>
      <c r="E132"/>
      <c r="F132"/>
      <c r="G132"/>
    </row>
    <row r="133" spans="3:7" x14ac:dyDescent="0.3">
      <c r="C133" s="15"/>
      <c r="E133"/>
      <c r="F133"/>
      <c r="G133"/>
    </row>
    <row r="134" spans="3:7" x14ac:dyDescent="0.3">
      <c r="C134" s="15"/>
      <c r="E134"/>
      <c r="F134"/>
      <c r="G134"/>
    </row>
    <row r="135" spans="3:7" x14ac:dyDescent="0.3">
      <c r="C135" s="15"/>
      <c r="E135"/>
      <c r="F135"/>
      <c r="G135"/>
    </row>
    <row r="136" spans="3:7" x14ac:dyDescent="0.3">
      <c r="C136" s="15"/>
      <c r="E136"/>
      <c r="F136"/>
      <c r="G136"/>
    </row>
    <row r="137" spans="3:7" x14ac:dyDescent="0.3">
      <c r="C137" s="15"/>
      <c r="E137"/>
      <c r="F137"/>
      <c r="G137"/>
    </row>
    <row r="138" spans="3:7" x14ac:dyDescent="0.3">
      <c r="E138"/>
      <c r="F138"/>
      <c r="G138"/>
    </row>
    <row r="139" spans="3:7" x14ac:dyDescent="0.3">
      <c r="E139"/>
      <c r="F139"/>
      <c r="G139"/>
    </row>
    <row r="140" spans="3:7" x14ac:dyDescent="0.3">
      <c r="E140"/>
      <c r="F140"/>
      <c r="G140"/>
    </row>
    <row r="141" spans="3:7" x14ac:dyDescent="0.3">
      <c r="E141"/>
      <c r="F141"/>
      <c r="G141"/>
    </row>
    <row r="142" spans="3:7" x14ac:dyDescent="0.3">
      <c r="E142"/>
      <c r="F142"/>
      <c r="G142"/>
    </row>
    <row r="143" spans="3:7" x14ac:dyDescent="0.3">
      <c r="E143"/>
      <c r="F143"/>
      <c r="G143"/>
    </row>
  </sheetData>
  <mergeCells count="7">
    <mergeCell ref="C91:C102"/>
    <mergeCell ref="C77:C88"/>
    <mergeCell ref="C7:C18"/>
    <mergeCell ref="C21:C32"/>
    <mergeCell ref="C35:C46"/>
    <mergeCell ref="C49:C60"/>
    <mergeCell ref="C63:C7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208"/>
  <sheetViews>
    <sheetView topLeftCell="BA7" zoomScale="115" zoomScaleNormal="115" workbookViewId="0">
      <selection activeCell="BT5" sqref="BT5"/>
    </sheetView>
  </sheetViews>
  <sheetFormatPr defaultRowHeight="14.4" x14ac:dyDescent="0.3"/>
  <cols>
    <col min="1" max="1" width="4.44140625" customWidth="1"/>
    <col min="2" max="2" width="8.88671875" customWidth="1"/>
    <col min="3" max="3" width="3.88671875" bestFit="1" customWidth="1"/>
    <col min="5" max="9" width="10" bestFit="1" customWidth="1"/>
    <col min="10" max="10" width="5.6640625" customWidth="1"/>
    <col min="11" max="11" width="3.33203125" customWidth="1"/>
    <col min="13" max="13" width="3.88671875" bestFit="1" customWidth="1"/>
    <col min="15" max="15" width="10" bestFit="1" customWidth="1"/>
    <col min="16" max="17" width="10" customWidth="1"/>
    <col min="18" max="20" width="10" bestFit="1" customWidth="1"/>
    <col min="21" max="21" width="2.88671875" customWidth="1"/>
    <col min="23" max="23" width="7.6640625" bestFit="1" customWidth="1"/>
    <col min="25" max="32" width="11.33203125" bestFit="1" customWidth="1"/>
    <col min="33" max="36" width="10.5546875" bestFit="1" customWidth="1"/>
    <col min="37" max="37" width="3.44140625" customWidth="1"/>
    <col min="41" max="43" width="10.5546875" bestFit="1" customWidth="1"/>
    <col min="44" max="44" width="7" bestFit="1" customWidth="1"/>
    <col min="48" max="53" width="10.5546875" bestFit="1" customWidth="1"/>
    <col min="54" max="54" width="3.44140625" customWidth="1"/>
    <col min="58" max="58" width="10.5546875" bestFit="1" customWidth="1"/>
    <col min="59" max="59" width="10.5546875" customWidth="1"/>
    <col min="60" max="60" width="10.5546875" bestFit="1" customWidth="1"/>
    <col min="61" max="61" width="11.5546875" bestFit="1" customWidth="1"/>
    <col min="62" max="62" width="7" bestFit="1" customWidth="1"/>
    <col min="66" max="66" width="10.5546875" bestFit="1" customWidth="1"/>
    <col min="67" max="67" width="10.5546875" customWidth="1"/>
    <col min="68" max="68" width="10.5546875" bestFit="1" customWidth="1"/>
    <col min="69" max="70" width="11.5546875" bestFit="1" customWidth="1"/>
  </cols>
  <sheetData>
    <row r="2" spans="2:70" x14ac:dyDescent="0.3">
      <c r="D2" s="16"/>
      <c r="E2" t="s">
        <v>10</v>
      </c>
      <c r="J2" t="s">
        <v>49</v>
      </c>
      <c r="K2" t="s">
        <v>48</v>
      </c>
    </row>
    <row r="3" spans="2:70" ht="15.75" customHeight="1" thickBot="1" x14ac:dyDescent="0.35">
      <c r="D3" s="28"/>
      <c r="E3" s="27"/>
      <c r="K3" t="s">
        <v>50</v>
      </c>
    </row>
    <row r="4" spans="2:70" ht="15" customHeight="1" x14ac:dyDescent="0.3">
      <c r="B4" s="168" t="s">
        <v>54</v>
      </c>
      <c r="C4" s="169"/>
      <c r="D4" s="169"/>
      <c r="E4" s="169"/>
      <c r="F4" s="169"/>
      <c r="G4" s="169"/>
      <c r="H4" s="169"/>
      <c r="I4" s="170"/>
      <c r="L4" s="168" t="s">
        <v>54</v>
      </c>
      <c r="M4" s="169"/>
      <c r="N4" s="169"/>
      <c r="O4" s="169"/>
      <c r="P4" s="169"/>
      <c r="Q4" s="169"/>
      <c r="R4" s="169"/>
      <c r="S4" s="169"/>
      <c r="T4" s="170"/>
      <c r="V4" s="168" t="s">
        <v>54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0"/>
      <c r="AL4" s="168" t="s">
        <v>55</v>
      </c>
      <c r="AM4" s="169"/>
      <c r="AN4" s="169"/>
      <c r="AO4" s="169"/>
      <c r="AP4" s="169"/>
      <c r="AQ4" s="170"/>
      <c r="AS4" s="168" t="s">
        <v>55</v>
      </c>
      <c r="AT4" s="169"/>
      <c r="AU4" s="169"/>
      <c r="AV4" s="169"/>
      <c r="AW4" s="169"/>
      <c r="AX4" s="169"/>
      <c r="AY4" s="169"/>
      <c r="AZ4" s="169"/>
      <c r="BA4" s="170"/>
      <c r="BC4" s="168" t="s">
        <v>55</v>
      </c>
      <c r="BD4" s="169"/>
      <c r="BE4" s="169"/>
      <c r="BF4" s="169"/>
      <c r="BG4" s="169"/>
      <c r="BH4" s="169"/>
      <c r="BI4" s="170"/>
      <c r="BK4" s="168" t="s">
        <v>55</v>
      </c>
      <c r="BL4" s="169"/>
      <c r="BM4" s="169"/>
      <c r="BN4" s="169"/>
      <c r="BO4" s="169"/>
      <c r="BP4" s="169"/>
      <c r="BQ4" s="169"/>
      <c r="BR4" s="170"/>
    </row>
    <row r="5" spans="2:70" ht="15" customHeight="1" thickBot="1" x14ac:dyDescent="0.35">
      <c r="B5" s="171"/>
      <c r="C5" s="172"/>
      <c r="D5" s="172"/>
      <c r="E5" s="172"/>
      <c r="F5" s="172"/>
      <c r="G5" s="172"/>
      <c r="H5" s="172"/>
      <c r="I5" s="173"/>
      <c r="L5" s="171"/>
      <c r="M5" s="172"/>
      <c r="N5" s="172"/>
      <c r="O5" s="172"/>
      <c r="P5" s="172"/>
      <c r="Q5" s="172"/>
      <c r="R5" s="172"/>
      <c r="S5" s="172"/>
      <c r="T5" s="173"/>
      <c r="V5" s="171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L5" s="171"/>
      <c r="AM5" s="172"/>
      <c r="AN5" s="172"/>
      <c r="AO5" s="172"/>
      <c r="AP5" s="172"/>
      <c r="AQ5" s="173"/>
      <c r="AS5" s="171"/>
      <c r="AT5" s="172"/>
      <c r="AU5" s="172"/>
      <c r="AV5" s="172"/>
      <c r="AW5" s="172"/>
      <c r="AX5" s="172"/>
      <c r="AY5" s="172"/>
      <c r="AZ5" s="172"/>
      <c r="BA5" s="173"/>
      <c r="BC5" s="171"/>
      <c r="BD5" s="172"/>
      <c r="BE5" s="172"/>
      <c r="BF5" s="172"/>
      <c r="BG5" s="172"/>
      <c r="BH5" s="172"/>
      <c r="BI5" s="173"/>
      <c r="BK5" s="171"/>
      <c r="BL5" s="172"/>
      <c r="BM5" s="172"/>
      <c r="BN5" s="172"/>
      <c r="BO5" s="172"/>
      <c r="BP5" s="172"/>
      <c r="BQ5" s="172"/>
      <c r="BR5" s="173"/>
    </row>
    <row r="6" spans="2:70" ht="16.5" customHeight="1" thickBot="1" x14ac:dyDescent="0.35">
      <c r="AL6" s="28"/>
      <c r="AS6" s="28"/>
      <c r="BC6" s="28"/>
      <c r="BK6" s="28"/>
    </row>
    <row r="7" spans="2:70" ht="16.5" customHeight="1" thickBot="1" x14ac:dyDescent="0.35">
      <c r="C7" s="168" t="s">
        <v>0</v>
      </c>
      <c r="D7" s="170"/>
      <c r="E7" s="174" t="s">
        <v>1</v>
      </c>
      <c r="F7" s="175"/>
      <c r="G7" s="175"/>
      <c r="H7" s="175"/>
      <c r="I7" s="176"/>
      <c r="M7" s="168" t="s">
        <v>3</v>
      </c>
      <c r="N7" s="170"/>
      <c r="O7" s="174" t="s">
        <v>1</v>
      </c>
      <c r="P7" s="175"/>
      <c r="Q7" s="175"/>
      <c r="R7" s="175"/>
      <c r="S7" s="175"/>
      <c r="T7" s="176"/>
      <c r="V7" s="28"/>
      <c r="W7" s="168" t="s">
        <v>4</v>
      </c>
      <c r="X7" s="170"/>
      <c r="Y7" s="178" t="s">
        <v>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L7" s="28"/>
      <c r="AM7" s="168" t="s">
        <v>5</v>
      </c>
      <c r="AN7" s="170"/>
      <c r="AO7" s="178" t="s">
        <v>1</v>
      </c>
      <c r="AP7" s="179"/>
      <c r="AQ7" s="180"/>
      <c r="AS7" s="28"/>
      <c r="AT7" s="168" t="s">
        <v>6</v>
      </c>
      <c r="AU7" s="170"/>
      <c r="AV7" s="174" t="s">
        <v>1</v>
      </c>
      <c r="AW7" s="175"/>
      <c r="AX7" s="175"/>
      <c r="AY7" s="175"/>
      <c r="AZ7" s="175"/>
      <c r="BA7" s="176"/>
      <c r="BC7" s="28"/>
      <c r="BD7" s="168" t="s">
        <v>7</v>
      </c>
      <c r="BE7" s="170"/>
      <c r="BF7" s="174" t="s">
        <v>1</v>
      </c>
      <c r="BG7" s="175"/>
      <c r="BH7" s="175"/>
      <c r="BI7" s="176"/>
      <c r="BK7" s="28"/>
      <c r="BL7" s="168" t="s">
        <v>56</v>
      </c>
      <c r="BM7" s="170"/>
      <c r="BN7" s="174" t="s">
        <v>1</v>
      </c>
      <c r="BO7" s="175"/>
      <c r="BP7" s="175"/>
      <c r="BQ7" s="175"/>
      <c r="BR7" s="176"/>
    </row>
    <row r="8" spans="2:70" ht="15.75" customHeight="1" thickBot="1" x14ac:dyDescent="0.35">
      <c r="C8" s="171"/>
      <c r="D8" s="173"/>
      <c r="E8" s="111">
        <v>0.6</v>
      </c>
      <c r="F8" s="112">
        <v>0.84</v>
      </c>
      <c r="G8" s="112">
        <v>1</v>
      </c>
      <c r="H8" s="112">
        <v>1.2</v>
      </c>
      <c r="I8" s="113">
        <v>1.4</v>
      </c>
      <c r="M8" s="171"/>
      <c r="N8" s="173"/>
      <c r="O8" s="79">
        <v>0.3</v>
      </c>
      <c r="P8" s="80">
        <v>0.40300000000000002</v>
      </c>
      <c r="Q8" s="80">
        <v>0.6</v>
      </c>
      <c r="R8" s="80">
        <v>0.80600000000000005</v>
      </c>
      <c r="S8" s="80">
        <v>1</v>
      </c>
      <c r="T8" s="81">
        <v>1.2</v>
      </c>
      <c r="W8" s="171"/>
      <c r="X8" s="177"/>
      <c r="Y8" s="10">
        <v>0.9</v>
      </c>
      <c r="Z8" s="13">
        <v>1</v>
      </c>
      <c r="AA8" s="13">
        <v>1.2</v>
      </c>
      <c r="AB8" s="13">
        <v>1.4</v>
      </c>
      <c r="AC8" s="13">
        <v>1.6</v>
      </c>
      <c r="AD8" s="13">
        <v>1.8</v>
      </c>
      <c r="AE8" s="13">
        <v>2</v>
      </c>
      <c r="AF8" s="13">
        <v>2.2000000000000002</v>
      </c>
      <c r="AG8" s="13">
        <v>2.4</v>
      </c>
      <c r="AH8" s="13">
        <v>2.6</v>
      </c>
      <c r="AI8" s="13">
        <v>2.8</v>
      </c>
      <c r="AJ8" s="14">
        <v>3</v>
      </c>
      <c r="AM8" s="171"/>
      <c r="AN8" s="177"/>
      <c r="AO8" s="82">
        <v>5</v>
      </c>
      <c r="AP8" s="83">
        <v>10</v>
      </c>
      <c r="AQ8" s="84">
        <v>20</v>
      </c>
      <c r="AT8" s="171"/>
      <c r="AU8" s="181"/>
      <c r="AV8" s="82">
        <v>10</v>
      </c>
      <c r="AW8" s="83">
        <v>20</v>
      </c>
      <c r="AX8" s="83">
        <v>30</v>
      </c>
      <c r="AY8" s="83">
        <v>40</v>
      </c>
      <c r="AZ8" s="83">
        <v>50</v>
      </c>
      <c r="BA8" s="84">
        <v>60</v>
      </c>
      <c r="BD8" s="182"/>
      <c r="BE8" s="181"/>
      <c r="BF8" s="82">
        <v>30</v>
      </c>
      <c r="BG8" s="83">
        <v>50</v>
      </c>
      <c r="BH8" s="83">
        <v>70</v>
      </c>
      <c r="BI8" s="84">
        <v>90</v>
      </c>
      <c r="BL8" s="182"/>
      <c r="BM8" s="181"/>
      <c r="BN8" s="82">
        <v>30</v>
      </c>
      <c r="BO8" s="83">
        <v>50</v>
      </c>
      <c r="BP8" s="83">
        <v>70</v>
      </c>
      <c r="BQ8" s="83">
        <v>90</v>
      </c>
      <c r="BR8" s="84">
        <v>120</v>
      </c>
    </row>
    <row r="9" spans="2:70" ht="16.5" customHeight="1" x14ac:dyDescent="0.3">
      <c r="B9" s="183" t="s">
        <v>8</v>
      </c>
      <c r="C9" s="186" t="s">
        <v>2</v>
      </c>
      <c r="D9" s="1">
        <v>0.5</v>
      </c>
      <c r="E9" s="88">
        <v>210.43</v>
      </c>
      <c r="F9" s="89">
        <v>241.69</v>
      </c>
      <c r="G9" s="89">
        <v>266.32</v>
      </c>
      <c r="H9" s="89">
        <v>301.05</v>
      </c>
      <c r="I9" s="90">
        <v>356.47</v>
      </c>
      <c r="L9" s="183" t="s">
        <v>8</v>
      </c>
      <c r="M9" s="186" t="s">
        <v>2</v>
      </c>
      <c r="N9" s="76">
        <v>5</v>
      </c>
      <c r="O9" s="55">
        <v>314.58</v>
      </c>
      <c r="P9" s="56">
        <v>326.2</v>
      </c>
      <c r="Q9" s="56">
        <v>347.34</v>
      </c>
      <c r="R9" s="56">
        <v>367.78</v>
      </c>
      <c r="S9" s="56">
        <v>386.44</v>
      </c>
      <c r="T9" s="57">
        <v>405.24</v>
      </c>
      <c r="V9" s="183" t="s">
        <v>8</v>
      </c>
      <c r="W9" s="186" t="s">
        <v>2</v>
      </c>
      <c r="X9" s="10">
        <v>10</v>
      </c>
      <c r="Y9" s="72">
        <v>1054</v>
      </c>
      <c r="Z9" s="73">
        <v>1063.8</v>
      </c>
      <c r="AA9" s="73">
        <v>1082.9000000000001</v>
      </c>
      <c r="AB9" s="73">
        <v>1101.7</v>
      </c>
      <c r="AC9" s="73">
        <v>1120.0999999999999</v>
      </c>
      <c r="AD9" s="73">
        <v>1138.4000000000001</v>
      </c>
      <c r="AE9" s="73">
        <v>1156.4000000000001</v>
      </c>
      <c r="AF9" s="73">
        <v>1174.3</v>
      </c>
      <c r="AG9" s="73">
        <v>1192</v>
      </c>
      <c r="AH9" s="73">
        <v>1209.5999999999999</v>
      </c>
      <c r="AI9" s="73">
        <v>1227.0999999999999</v>
      </c>
      <c r="AJ9" s="74">
        <v>1244.5</v>
      </c>
      <c r="AL9" s="183" t="s">
        <v>8</v>
      </c>
      <c r="AM9" s="186" t="s">
        <v>2</v>
      </c>
      <c r="AN9" s="1">
        <v>30</v>
      </c>
      <c r="AO9" s="85">
        <v>2591.1999999999998</v>
      </c>
      <c r="AP9" s="86">
        <v>3212.3</v>
      </c>
      <c r="AQ9" s="87">
        <v>4371.6000000000004</v>
      </c>
      <c r="AS9" s="183" t="s">
        <v>8</v>
      </c>
      <c r="AT9" s="186" t="s">
        <v>2</v>
      </c>
      <c r="AU9" s="1">
        <v>60</v>
      </c>
      <c r="AV9" s="85">
        <v>4191.8</v>
      </c>
      <c r="AW9" s="86">
        <v>5326.9</v>
      </c>
      <c r="AX9" s="86">
        <v>6382.5</v>
      </c>
      <c r="AY9" s="86">
        <v>7433.5</v>
      </c>
      <c r="AZ9" s="86">
        <v>8453.6</v>
      </c>
      <c r="BA9" s="87">
        <v>9482.7000000000007</v>
      </c>
      <c r="BC9" s="183" t="s">
        <v>8</v>
      </c>
      <c r="BD9" s="186" t="s">
        <v>2</v>
      </c>
      <c r="BE9" s="1">
        <v>20</v>
      </c>
      <c r="BF9" s="85">
        <v>6939.3</v>
      </c>
      <c r="BG9" s="86">
        <v>8917.7999999999993</v>
      </c>
      <c r="BH9" s="86">
        <v>10818</v>
      </c>
      <c r="BI9" s="87">
        <v>12631</v>
      </c>
      <c r="BK9" s="183" t="s">
        <v>8</v>
      </c>
      <c r="BL9" s="186" t="s">
        <v>2</v>
      </c>
      <c r="BM9" s="1">
        <v>20</v>
      </c>
      <c r="BN9" s="85">
        <v>7322.8</v>
      </c>
      <c r="BO9" s="86">
        <v>9311.7000000000007</v>
      </c>
      <c r="BP9" s="86">
        <v>11220</v>
      </c>
      <c r="BQ9" s="86">
        <v>13039</v>
      </c>
      <c r="BR9" s="87">
        <v>15761</v>
      </c>
    </row>
    <row r="10" spans="2:70" ht="15" customHeight="1" x14ac:dyDescent="0.3">
      <c r="B10" s="184"/>
      <c r="C10" s="187"/>
      <c r="D10" s="2">
        <v>1.07</v>
      </c>
      <c r="E10" s="88">
        <v>211.41</v>
      </c>
      <c r="F10" s="89">
        <v>237.28</v>
      </c>
      <c r="G10" s="89">
        <v>255.93</v>
      </c>
      <c r="H10" s="89">
        <v>277.81</v>
      </c>
      <c r="I10" s="90">
        <v>300.22000000000003</v>
      </c>
      <c r="L10" s="184"/>
      <c r="M10" s="187"/>
      <c r="N10" s="77">
        <v>6</v>
      </c>
      <c r="O10" s="55">
        <v>320.69</v>
      </c>
      <c r="P10" s="56">
        <v>332.01</v>
      </c>
      <c r="Q10" s="56">
        <v>353.56</v>
      </c>
      <c r="R10" s="56">
        <v>373.93</v>
      </c>
      <c r="S10" s="56">
        <v>392.5</v>
      </c>
      <c r="T10" s="57">
        <v>411.2</v>
      </c>
      <c r="V10" s="184"/>
      <c r="W10" s="187"/>
      <c r="X10" s="11">
        <v>20</v>
      </c>
      <c r="Y10" s="55">
        <v>1103.3</v>
      </c>
      <c r="Z10" s="56">
        <v>1113.4000000000001</v>
      </c>
      <c r="AA10" s="56">
        <v>1133.2</v>
      </c>
      <c r="AB10" s="56">
        <v>1152.2</v>
      </c>
      <c r="AC10" s="56">
        <v>1170.3</v>
      </c>
      <c r="AD10" s="56">
        <v>1188.2</v>
      </c>
      <c r="AE10" s="56">
        <v>1205.9000000000001</v>
      </c>
      <c r="AF10" s="56">
        <v>1223.4000000000001</v>
      </c>
      <c r="AG10" s="56">
        <v>1240.7</v>
      </c>
      <c r="AH10" s="56">
        <v>1257.8</v>
      </c>
      <c r="AI10" s="56">
        <v>1274.8</v>
      </c>
      <c r="AJ10" s="57">
        <v>1291.7</v>
      </c>
      <c r="AL10" s="184"/>
      <c r="AM10" s="187"/>
      <c r="AN10" s="2">
        <v>40</v>
      </c>
      <c r="AO10" s="88">
        <v>2609.3000000000002</v>
      </c>
      <c r="AP10" s="89">
        <v>3228.4</v>
      </c>
      <c r="AQ10" s="90">
        <v>4387</v>
      </c>
      <c r="AS10" s="184"/>
      <c r="AT10" s="187"/>
      <c r="AU10" s="2">
        <v>80</v>
      </c>
      <c r="AV10" s="88">
        <v>4225.7</v>
      </c>
      <c r="AW10" s="89">
        <v>5354.8</v>
      </c>
      <c r="AX10" s="89">
        <v>6409.5</v>
      </c>
      <c r="AY10" s="89">
        <v>7460</v>
      </c>
      <c r="AZ10" s="89">
        <v>8479.9</v>
      </c>
      <c r="BA10" s="90">
        <v>9508.7999999999993</v>
      </c>
      <c r="BC10" s="184"/>
      <c r="BD10" s="187"/>
      <c r="BE10" s="2">
        <v>40</v>
      </c>
      <c r="BF10" s="88">
        <v>6978.5</v>
      </c>
      <c r="BG10" s="89">
        <v>8956.5</v>
      </c>
      <c r="BH10" s="89">
        <v>10856</v>
      </c>
      <c r="BI10" s="90">
        <v>12669</v>
      </c>
      <c r="BK10" s="184"/>
      <c r="BL10" s="187"/>
      <c r="BM10" s="2">
        <v>40</v>
      </c>
      <c r="BN10" s="88">
        <v>7356.2</v>
      </c>
      <c r="BO10" s="89">
        <v>9344.6</v>
      </c>
      <c r="BP10" s="89">
        <v>11252</v>
      </c>
      <c r="BQ10" s="89">
        <v>13072</v>
      </c>
      <c r="BR10" s="90">
        <v>15793</v>
      </c>
    </row>
    <row r="11" spans="2:70" ht="15" customHeight="1" x14ac:dyDescent="0.3">
      <c r="B11" s="184"/>
      <c r="C11" s="187"/>
      <c r="D11" s="2">
        <v>1.5</v>
      </c>
      <c r="E11" s="88">
        <v>214.15</v>
      </c>
      <c r="F11" s="89">
        <v>239.1</v>
      </c>
      <c r="G11" s="89">
        <v>256.89999999999998</v>
      </c>
      <c r="H11" s="89">
        <v>277.41000000000003</v>
      </c>
      <c r="I11" s="90">
        <v>298.01</v>
      </c>
      <c r="L11" s="184"/>
      <c r="M11" s="187"/>
      <c r="N11" s="77">
        <v>7.69</v>
      </c>
      <c r="O11" s="55">
        <v>331.27</v>
      </c>
      <c r="P11" s="56">
        <v>341.83</v>
      </c>
      <c r="Q11" s="56">
        <v>363.02</v>
      </c>
      <c r="R11" s="56">
        <v>384.3</v>
      </c>
      <c r="S11" s="56">
        <v>402.78</v>
      </c>
      <c r="T11" s="57">
        <v>421.36</v>
      </c>
      <c r="V11" s="184"/>
      <c r="W11" s="187"/>
      <c r="X11" s="11">
        <v>30</v>
      </c>
      <c r="Y11" s="55">
        <v>1158</v>
      </c>
      <c r="Z11" s="56">
        <v>1165.9000000000001</v>
      </c>
      <c r="AA11" s="56">
        <v>1183.5999999999999</v>
      </c>
      <c r="AB11" s="56">
        <v>1201.9000000000001</v>
      </c>
      <c r="AC11" s="56">
        <v>1220.8</v>
      </c>
      <c r="AD11" s="56">
        <v>1239.5999999999999</v>
      </c>
      <c r="AE11" s="56">
        <v>1257.5999999999999</v>
      </c>
      <c r="AF11" s="56">
        <v>1274.9000000000001</v>
      </c>
      <c r="AG11" s="56">
        <v>1292.0999999999999</v>
      </c>
      <c r="AH11" s="56">
        <v>1309.0999999999999</v>
      </c>
      <c r="AI11" s="56">
        <v>1325.9</v>
      </c>
      <c r="AJ11" s="57">
        <v>1342.7</v>
      </c>
      <c r="AL11" s="184"/>
      <c r="AM11" s="187"/>
      <c r="AN11" s="2">
        <v>60</v>
      </c>
      <c r="AO11" s="88">
        <v>2656.6</v>
      </c>
      <c r="AP11" s="89">
        <v>3260.2</v>
      </c>
      <c r="AQ11" s="90">
        <v>4416.3</v>
      </c>
      <c r="AS11" s="184"/>
      <c r="AT11" s="187"/>
      <c r="AU11" s="2">
        <v>100</v>
      </c>
      <c r="AV11" s="88">
        <v>4260.3999999999996</v>
      </c>
      <c r="AW11" s="89">
        <v>5383.8</v>
      </c>
      <c r="AX11" s="89">
        <v>6437.1</v>
      </c>
      <c r="AY11" s="89">
        <v>7487</v>
      </c>
      <c r="AZ11" s="89">
        <v>8506.5</v>
      </c>
      <c r="BA11" s="90">
        <v>9535.2000000000007</v>
      </c>
      <c r="BC11" s="184"/>
      <c r="BD11" s="187"/>
      <c r="BE11" s="2">
        <v>60</v>
      </c>
      <c r="BF11" s="88">
        <v>7018.6</v>
      </c>
      <c r="BG11" s="89">
        <v>8995.7999999999993</v>
      </c>
      <c r="BH11" s="89">
        <v>10895</v>
      </c>
      <c r="BI11" s="90">
        <v>12708</v>
      </c>
      <c r="BK11" s="184"/>
      <c r="BL11" s="187"/>
      <c r="BM11" s="2">
        <v>60</v>
      </c>
      <c r="BN11" s="88">
        <v>7390.3</v>
      </c>
      <c r="BO11" s="89">
        <v>9378</v>
      </c>
      <c r="BP11" s="89">
        <v>11285</v>
      </c>
      <c r="BQ11" s="89">
        <v>13105</v>
      </c>
      <c r="BR11" s="90">
        <v>15826</v>
      </c>
    </row>
    <row r="12" spans="2:70" ht="15" customHeight="1" x14ac:dyDescent="0.3">
      <c r="B12" s="184"/>
      <c r="C12" s="187"/>
      <c r="D12" s="2">
        <v>2</v>
      </c>
      <c r="E12" s="88">
        <v>217.71</v>
      </c>
      <c r="F12" s="89">
        <v>242.14</v>
      </c>
      <c r="G12" s="89">
        <v>258.11</v>
      </c>
      <c r="H12" s="89">
        <v>279.27</v>
      </c>
      <c r="I12" s="90">
        <v>298.97000000000003</v>
      </c>
      <c r="L12" s="184"/>
      <c r="M12" s="187"/>
      <c r="N12" s="77">
        <v>8</v>
      </c>
      <c r="O12" s="55">
        <v>333.29</v>
      </c>
      <c r="P12" s="56">
        <v>343.67</v>
      </c>
      <c r="Q12" s="56">
        <v>364.52</v>
      </c>
      <c r="R12" s="56">
        <v>386.2</v>
      </c>
      <c r="S12" s="56">
        <v>404.67</v>
      </c>
      <c r="T12" s="57">
        <v>423.23</v>
      </c>
      <c r="V12" s="184"/>
      <c r="W12" s="187"/>
      <c r="X12" s="11">
        <v>40</v>
      </c>
      <c r="Y12" s="55">
        <v>1221</v>
      </c>
      <c r="Z12" s="56">
        <v>1225.4000000000001</v>
      </c>
      <c r="AA12" s="56">
        <v>1238.5999999999999</v>
      </c>
      <c r="AB12" s="56">
        <v>1254.4000000000001</v>
      </c>
      <c r="AC12" s="56">
        <v>1271.2</v>
      </c>
      <c r="AD12" s="56">
        <v>1288.9000000000001</v>
      </c>
      <c r="AE12" s="56">
        <v>1306.8</v>
      </c>
      <c r="AF12" s="56">
        <v>1324.7</v>
      </c>
      <c r="AG12" s="56">
        <v>1342.8</v>
      </c>
      <c r="AH12" s="56">
        <v>1360.5</v>
      </c>
      <c r="AI12" s="56">
        <v>1377.3</v>
      </c>
      <c r="AJ12" s="57">
        <v>1394</v>
      </c>
      <c r="AL12" s="184"/>
      <c r="AM12" s="187"/>
      <c r="AN12" s="2">
        <v>80</v>
      </c>
      <c r="AO12" s="88">
        <v>2801.6</v>
      </c>
      <c r="AP12" s="89">
        <v>3294.8</v>
      </c>
      <c r="AQ12" s="90">
        <v>4446.7</v>
      </c>
      <c r="AS12" s="184"/>
      <c r="AT12" s="187"/>
      <c r="AU12" s="2">
        <v>120</v>
      </c>
      <c r="AV12" s="88">
        <v>4311.8999999999996</v>
      </c>
      <c r="AW12" s="89">
        <v>5413.8</v>
      </c>
      <c r="AX12" s="89">
        <v>6465.4</v>
      </c>
      <c r="AY12" s="89">
        <v>7514.5</v>
      </c>
      <c r="AZ12" s="89">
        <v>8533.5</v>
      </c>
      <c r="BA12" s="90">
        <v>9561.9</v>
      </c>
      <c r="BC12" s="184"/>
      <c r="BD12" s="187"/>
      <c r="BE12" s="2">
        <v>80</v>
      </c>
      <c r="BF12" s="88">
        <v>7059.7</v>
      </c>
      <c r="BG12" s="89">
        <v>9035.6</v>
      </c>
      <c r="BH12" s="89">
        <v>10934</v>
      </c>
      <c r="BI12" s="90">
        <v>12747</v>
      </c>
      <c r="BK12" s="184"/>
      <c r="BL12" s="187"/>
      <c r="BM12" s="2">
        <v>80</v>
      </c>
      <c r="BN12" s="88">
        <v>7425.2</v>
      </c>
      <c r="BO12" s="89">
        <v>9411.9</v>
      </c>
      <c r="BP12" s="89">
        <v>11319</v>
      </c>
      <c r="BQ12" s="89">
        <v>13138</v>
      </c>
      <c r="BR12" s="90">
        <v>15859</v>
      </c>
    </row>
    <row r="13" spans="2:70" ht="15.75" customHeight="1" x14ac:dyDescent="0.3">
      <c r="B13" s="184"/>
      <c r="C13" s="187"/>
      <c r="D13" s="2">
        <v>2.5</v>
      </c>
      <c r="E13" s="88">
        <v>221.4</v>
      </c>
      <c r="F13" s="89">
        <v>245.55</v>
      </c>
      <c r="G13" s="89">
        <v>261.27</v>
      </c>
      <c r="H13" s="89">
        <v>282.02999999999997</v>
      </c>
      <c r="I13" s="90">
        <v>301.25</v>
      </c>
      <c r="L13" s="184"/>
      <c r="M13" s="187"/>
      <c r="N13" s="77">
        <v>9</v>
      </c>
      <c r="O13" s="68"/>
      <c r="P13" s="56">
        <v>349.68</v>
      </c>
      <c r="Q13" s="56">
        <v>369.93</v>
      </c>
      <c r="R13" s="56">
        <v>391.51</v>
      </c>
      <c r="S13" s="56">
        <v>410.78</v>
      </c>
      <c r="T13" s="57">
        <v>429.31</v>
      </c>
      <c r="V13" s="184"/>
      <c r="W13" s="187"/>
      <c r="X13" s="11">
        <v>60</v>
      </c>
      <c r="Y13" s="68"/>
      <c r="Z13" s="69"/>
      <c r="AA13" s="69"/>
      <c r="AB13" s="56">
        <v>1375.8</v>
      </c>
      <c r="AC13" s="56">
        <v>1385.8</v>
      </c>
      <c r="AD13" s="56">
        <v>1398.7</v>
      </c>
      <c r="AE13" s="56">
        <v>1413.3</v>
      </c>
      <c r="AF13" s="56">
        <v>1428.8</v>
      </c>
      <c r="AG13" s="56">
        <v>1444.7</v>
      </c>
      <c r="AH13" s="56">
        <v>1461.4</v>
      </c>
      <c r="AI13" s="56">
        <v>1477.9</v>
      </c>
      <c r="AJ13" s="57">
        <v>1495</v>
      </c>
      <c r="AL13" s="184"/>
      <c r="AM13" s="187"/>
      <c r="AN13" s="2">
        <v>100</v>
      </c>
      <c r="AO13" s="88">
        <v>2870.1</v>
      </c>
      <c r="AP13" s="89">
        <v>3335.3</v>
      </c>
      <c r="AQ13" s="90">
        <v>4478.2</v>
      </c>
      <c r="AS13" s="184"/>
      <c r="AT13" s="187"/>
      <c r="AU13" s="2">
        <v>140</v>
      </c>
      <c r="AV13" s="88">
        <v>4365.1000000000004</v>
      </c>
      <c r="AW13" s="89">
        <v>5445.1</v>
      </c>
      <c r="AX13" s="89">
        <v>6494.3</v>
      </c>
      <c r="AY13" s="89">
        <v>7542.4</v>
      </c>
      <c r="AZ13" s="89">
        <v>8560.9</v>
      </c>
      <c r="BA13" s="90">
        <v>9588.9</v>
      </c>
      <c r="BC13" s="184"/>
      <c r="BD13" s="187"/>
      <c r="BE13" s="2">
        <v>100</v>
      </c>
      <c r="BF13" s="88">
        <v>7101.8</v>
      </c>
      <c r="BG13" s="89">
        <v>9076</v>
      </c>
      <c r="BH13" s="89">
        <v>10974</v>
      </c>
      <c r="BI13" s="90">
        <v>12787</v>
      </c>
      <c r="BK13" s="184"/>
      <c r="BL13" s="187"/>
      <c r="BM13" s="2">
        <v>100</v>
      </c>
      <c r="BN13" s="88">
        <v>7461</v>
      </c>
      <c r="BO13" s="89">
        <v>9446.2000000000007</v>
      </c>
      <c r="BP13" s="89">
        <v>11352</v>
      </c>
      <c r="BQ13" s="89">
        <v>13171</v>
      </c>
      <c r="BR13" s="90">
        <v>15892</v>
      </c>
    </row>
    <row r="14" spans="2:70" ht="15.75" customHeight="1" thickBot="1" x14ac:dyDescent="0.35">
      <c r="B14" s="185"/>
      <c r="C14" s="188"/>
      <c r="D14" s="3">
        <v>3</v>
      </c>
      <c r="E14" s="104">
        <v>225.18</v>
      </c>
      <c r="F14" s="93">
        <v>249.14</v>
      </c>
      <c r="G14" s="93">
        <v>264.7</v>
      </c>
      <c r="H14" s="93">
        <v>285.22000000000003</v>
      </c>
      <c r="I14" s="94">
        <v>304.14</v>
      </c>
      <c r="L14" s="185"/>
      <c r="M14" s="188"/>
      <c r="N14" s="78">
        <v>10</v>
      </c>
      <c r="O14" s="70"/>
      <c r="P14" s="58">
        <v>355.8</v>
      </c>
      <c r="Q14" s="58">
        <v>375.58</v>
      </c>
      <c r="R14" s="58">
        <v>396.83</v>
      </c>
      <c r="S14" s="58">
        <v>416.39</v>
      </c>
      <c r="T14" s="59">
        <v>435.41</v>
      </c>
      <c r="V14" s="184"/>
      <c r="W14" s="187"/>
      <c r="X14" s="11">
        <v>80</v>
      </c>
      <c r="Y14" s="68"/>
      <c r="Z14" s="69"/>
      <c r="AA14" s="69"/>
      <c r="AB14" s="69"/>
      <c r="AC14" s="69"/>
      <c r="AD14" s="56">
        <v>1522.3</v>
      </c>
      <c r="AE14" s="56">
        <v>1530.1</v>
      </c>
      <c r="AF14" s="56">
        <v>1541.1</v>
      </c>
      <c r="AG14" s="56">
        <v>1553.6</v>
      </c>
      <c r="AH14" s="56">
        <v>1567.3</v>
      </c>
      <c r="AI14" s="56">
        <v>1581.9</v>
      </c>
      <c r="AJ14" s="57">
        <v>1597</v>
      </c>
      <c r="AL14" s="184"/>
      <c r="AM14" s="187"/>
      <c r="AN14" s="2">
        <v>120</v>
      </c>
      <c r="AO14" s="88">
        <v>2945</v>
      </c>
      <c r="AP14" s="89">
        <v>3403.2</v>
      </c>
      <c r="AQ14" s="90">
        <v>4513.3</v>
      </c>
      <c r="AS14" s="184"/>
      <c r="AT14" s="187"/>
      <c r="AU14" s="2">
        <v>160</v>
      </c>
      <c r="AV14" s="88">
        <v>4461.5</v>
      </c>
      <c r="AW14" s="89">
        <v>5480</v>
      </c>
      <c r="AX14" s="89">
        <v>6523.9</v>
      </c>
      <c r="AY14" s="89">
        <v>7570.8</v>
      </c>
      <c r="AZ14" s="89">
        <v>8588.7000000000007</v>
      </c>
      <c r="BA14" s="90">
        <v>9616.2999999999993</v>
      </c>
      <c r="BC14" s="184"/>
      <c r="BD14" s="187"/>
      <c r="BE14" s="2">
        <v>120</v>
      </c>
      <c r="BF14" s="88">
        <v>7145.1</v>
      </c>
      <c r="BG14" s="89">
        <v>9117</v>
      </c>
      <c r="BH14" s="89">
        <v>11014</v>
      </c>
      <c r="BI14" s="90">
        <v>12826</v>
      </c>
      <c r="BK14" s="184"/>
      <c r="BL14" s="187"/>
      <c r="BM14" s="2">
        <v>120</v>
      </c>
      <c r="BN14" s="88">
        <v>7497.7</v>
      </c>
      <c r="BO14" s="89">
        <v>9481</v>
      </c>
      <c r="BP14" s="89">
        <v>11387</v>
      </c>
      <c r="BQ14" s="89">
        <v>13205</v>
      </c>
      <c r="BR14" s="90">
        <v>15925</v>
      </c>
    </row>
    <row r="15" spans="2:70" ht="15" thickBot="1" x14ac:dyDescent="0.35">
      <c r="B15" s="15"/>
      <c r="E15" s="114"/>
      <c r="F15" s="114"/>
      <c r="G15" s="114"/>
      <c r="H15" s="114"/>
      <c r="I15" s="114"/>
      <c r="V15" s="185"/>
      <c r="W15" s="188"/>
      <c r="X15" s="12">
        <v>100</v>
      </c>
      <c r="Y15" s="70"/>
      <c r="Z15" s="71"/>
      <c r="AA15" s="71"/>
      <c r="AB15" s="71"/>
      <c r="AC15" s="71"/>
      <c r="AD15" s="71"/>
      <c r="AE15" s="71"/>
      <c r="AF15" s="56">
        <v>1667.9</v>
      </c>
      <c r="AG15" s="58">
        <v>1674.3</v>
      </c>
      <c r="AH15" s="58">
        <v>1683.7</v>
      </c>
      <c r="AI15" s="58">
        <v>1694.5</v>
      </c>
      <c r="AJ15" s="59">
        <v>1706.9</v>
      </c>
      <c r="AL15" s="184"/>
      <c r="AM15" s="187"/>
      <c r="AN15" s="2">
        <v>140</v>
      </c>
      <c r="AO15" s="88">
        <v>3071.3</v>
      </c>
      <c r="AP15" s="89">
        <v>3515.1</v>
      </c>
      <c r="AQ15" s="90">
        <v>4547.8</v>
      </c>
      <c r="AS15" s="184"/>
      <c r="AT15" s="187"/>
      <c r="AU15" s="2">
        <v>200</v>
      </c>
      <c r="AV15" s="88">
        <v>4666.5</v>
      </c>
      <c r="AW15" s="89">
        <v>5550.7</v>
      </c>
      <c r="AX15" s="89">
        <v>6585.7</v>
      </c>
      <c r="AY15" s="89">
        <v>7629.2</v>
      </c>
      <c r="AZ15" s="89">
        <v>8645.4</v>
      </c>
      <c r="BA15" s="90">
        <v>9671.9</v>
      </c>
      <c r="BC15" s="184"/>
      <c r="BD15" s="187"/>
      <c r="BE15" s="2">
        <v>140</v>
      </c>
      <c r="BF15" s="88">
        <v>7191.7</v>
      </c>
      <c r="BG15" s="89">
        <v>9158.6</v>
      </c>
      <c r="BH15" s="89">
        <v>11055</v>
      </c>
      <c r="BI15" s="90">
        <v>12866</v>
      </c>
      <c r="BK15" s="184"/>
      <c r="BL15" s="187"/>
      <c r="BM15" s="2">
        <v>140</v>
      </c>
      <c r="BN15" s="88">
        <v>7535.4</v>
      </c>
      <c r="BO15" s="89">
        <v>9516.4</v>
      </c>
      <c r="BP15" s="89">
        <v>11421</v>
      </c>
      <c r="BQ15" s="89">
        <v>13239</v>
      </c>
      <c r="BR15" s="90">
        <v>15959</v>
      </c>
    </row>
    <row r="16" spans="2:70" x14ac:dyDescent="0.3">
      <c r="B16" s="15"/>
      <c r="E16" s="114"/>
      <c r="F16" s="114"/>
      <c r="G16" s="114"/>
      <c r="H16" s="114"/>
      <c r="I16" s="114"/>
      <c r="AL16" s="184"/>
      <c r="AM16" s="187"/>
      <c r="AN16" s="2">
        <v>160</v>
      </c>
      <c r="AO16" s="88">
        <v>3206.6</v>
      </c>
      <c r="AP16" s="89">
        <v>3615.2</v>
      </c>
      <c r="AQ16" s="90">
        <v>4584.1000000000004</v>
      </c>
      <c r="AS16" s="184"/>
      <c r="AT16" s="187"/>
      <c r="AU16" s="2">
        <v>240</v>
      </c>
      <c r="AV16" s="88">
        <v>4845.8999999999996</v>
      </c>
      <c r="AW16" s="89">
        <v>5671.1</v>
      </c>
      <c r="AX16" s="89">
        <v>6653.4</v>
      </c>
      <c r="AY16" s="89">
        <v>7690.1</v>
      </c>
      <c r="AZ16" s="89">
        <v>8703.9</v>
      </c>
      <c r="BA16" s="90">
        <v>9729</v>
      </c>
      <c r="BC16" s="184"/>
      <c r="BD16" s="187"/>
      <c r="BE16" s="2">
        <v>160</v>
      </c>
      <c r="BF16" s="88">
        <v>7237.5</v>
      </c>
      <c r="BG16" s="89">
        <v>9200.9</v>
      </c>
      <c r="BH16" s="89">
        <v>11096</v>
      </c>
      <c r="BI16" s="90">
        <v>12907</v>
      </c>
      <c r="BK16" s="184"/>
      <c r="BL16" s="187"/>
      <c r="BM16" s="2">
        <v>160</v>
      </c>
      <c r="BN16" s="88">
        <v>7574.3</v>
      </c>
      <c r="BO16" s="89">
        <v>9552.2000000000007</v>
      </c>
      <c r="BP16" s="89">
        <v>11456</v>
      </c>
      <c r="BQ16" s="89">
        <v>13273</v>
      </c>
      <c r="BR16" s="90">
        <v>15993</v>
      </c>
    </row>
    <row r="17" spans="2:70" ht="16.5" customHeight="1" thickBot="1" x14ac:dyDescent="0.35">
      <c r="B17" s="15"/>
      <c r="F17" s="114"/>
      <c r="G17" s="114"/>
      <c r="H17" s="114"/>
      <c r="I17" s="114"/>
      <c r="J17" s="114"/>
      <c r="AL17" s="184"/>
      <c r="AM17" s="187"/>
      <c r="AN17" s="2">
        <v>200</v>
      </c>
      <c r="AO17" s="91"/>
      <c r="AP17" s="89">
        <v>3831</v>
      </c>
      <c r="AQ17" s="90">
        <v>4668.1000000000004</v>
      </c>
      <c r="AS17" s="185"/>
      <c r="AT17" s="188"/>
      <c r="AU17" s="3">
        <v>280</v>
      </c>
      <c r="AV17" s="104">
        <v>5081.1000000000004</v>
      </c>
      <c r="AW17" s="93">
        <v>5814.8</v>
      </c>
      <c r="AX17" s="93">
        <v>6723.9</v>
      </c>
      <c r="AY17" s="93">
        <v>7753.8</v>
      </c>
      <c r="AZ17" s="93">
        <v>8764.4</v>
      </c>
      <c r="BA17" s="94">
        <v>9787.6</v>
      </c>
      <c r="BC17" s="184"/>
      <c r="BD17" s="187"/>
      <c r="BE17" s="2">
        <v>180</v>
      </c>
      <c r="BF17" s="88">
        <v>7284.8</v>
      </c>
      <c r="BG17" s="89">
        <v>9246</v>
      </c>
      <c r="BH17" s="89">
        <v>11137</v>
      </c>
      <c r="BI17" s="90">
        <v>12947</v>
      </c>
      <c r="BK17" s="184"/>
      <c r="BL17" s="187"/>
      <c r="BM17" s="2">
        <v>180</v>
      </c>
      <c r="BN17" s="88">
        <v>7614.3</v>
      </c>
      <c r="BO17" s="89">
        <v>9588.7000000000007</v>
      </c>
      <c r="BP17" s="89">
        <v>11491</v>
      </c>
      <c r="BQ17" s="89">
        <v>13308</v>
      </c>
      <c r="BR17" s="90">
        <v>16027</v>
      </c>
    </row>
    <row r="18" spans="2:70" ht="16.5" customHeight="1" x14ac:dyDescent="0.3">
      <c r="B18" s="15"/>
      <c r="E18" s="114"/>
      <c r="F18" s="114"/>
      <c r="G18" s="114"/>
      <c r="H18" s="114"/>
      <c r="I18" s="114"/>
      <c r="AL18" s="184"/>
      <c r="AM18" s="187"/>
      <c r="AN18" s="2">
        <v>240</v>
      </c>
      <c r="AO18" s="91"/>
      <c r="AP18" s="89">
        <v>4020.5</v>
      </c>
      <c r="AQ18" s="90">
        <v>4842.1000000000004</v>
      </c>
      <c r="BC18" s="184"/>
      <c r="BD18" s="187"/>
      <c r="BE18" s="2">
        <v>200</v>
      </c>
      <c r="BF18" s="88">
        <v>7333.7</v>
      </c>
      <c r="BG18" s="89">
        <v>9289.7000000000007</v>
      </c>
      <c r="BH18" s="89">
        <v>11181</v>
      </c>
      <c r="BI18" s="90">
        <v>12988</v>
      </c>
      <c r="BK18" s="184"/>
      <c r="BL18" s="187"/>
      <c r="BM18" s="2">
        <v>200</v>
      </c>
      <c r="BN18" s="88">
        <v>7657.9</v>
      </c>
      <c r="BO18" s="89">
        <v>9625.7999999999993</v>
      </c>
      <c r="BP18" s="89">
        <v>11527</v>
      </c>
      <c r="BQ18" s="89">
        <v>13343</v>
      </c>
      <c r="BR18" s="90">
        <v>16061</v>
      </c>
    </row>
    <row r="19" spans="2:70" ht="16.5" customHeight="1" thickBot="1" x14ac:dyDescent="0.35">
      <c r="B19" s="15"/>
      <c r="E19" s="114"/>
      <c r="F19" s="114"/>
      <c r="G19" s="114"/>
      <c r="H19" s="114"/>
      <c r="I19" s="114"/>
      <c r="AL19" s="185"/>
      <c r="AM19" s="188"/>
      <c r="AN19" s="3">
        <v>280</v>
      </c>
      <c r="AO19" s="92"/>
      <c r="AP19" s="93">
        <v>4273</v>
      </c>
      <c r="AQ19" s="94">
        <v>5002.2</v>
      </c>
      <c r="BC19" s="184"/>
      <c r="BD19" s="187"/>
      <c r="BE19" s="2">
        <v>240</v>
      </c>
      <c r="BF19" s="88">
        <v>7439.4</v>
      </c>
      <c r="BG19" s="89">
        <v>9379.4</v>
      </c>
      <c r="BH19" s="89">
        <v>11266</v>
      </c>
      <c r="BI19" s="90">
        <v>13074</v>
      </c>
      <c r="BK19" s="184"/>
      <c r="BL19" s="187"/>
      <c r="BM19" s="2">
        <v>240</v>
      </c>
      <c r="BN19" s="88">
        <v>7745.5</v>
      </c>
      <c r="BO19" s="89">
        <v>9701.7999999999993</v>
      </c>
      <c r="BP19" s="89">
        <v>11599</v>
      </c>
      <c r="BQ19" s="89">
        <v>13413</v>
      </c>
      <c r="BR19" s="90">
        <v>16130</v>
      </c>
    </row>
    <row r="20" spans="2:70" ht="15.75" customHeight="1" x14ac:dyDescent="0.3">
      <c r="B20" s="15"/>
      <c r="E20" s="114"/>
      <c r="F20" s="114"/>
      <c r="G20" s="114"/>
      <c r="H20" s="114"/>
      <c r="I20" s="114"/>
      <c r="AK20" s="89"/>
      <c r="AL20" s="89"/>
      <c r="AM20" s="89"/>
      <c r="AN20" s="89"/>
      <c r="AO20" s="89"/>
      <c r="AP20" s="89"/>
      <c r="AQ20" s="89"/>
      <c r="BC20" s="184"/>
      <c r="BD20" s="187"/>
      <c r="BE20" s="2">
        <v>280</v>
      </c>
      <c r="BF20" s="88">
        <v>7556.7</v>
      </c>
      <c r="BG20" s="89">
        <v>9474.7000000000007</v>
      </c>
      <c r="BH20" s="89">
        <v>11354</v>
      </c>
      <c r="BI20" s="90">
        <v>13158</v>
      </c>
      <c r="BK20" s="184"/>
      <c r="BL20" s="187"/>
      <c r="BM20" s="2">
        <v>280</v>
      </c>
      <c r="BN20" s="88">
        <v>7843</v>
      </c>
      <c r="BO20" s="89">
        <v>9780.7000000000007</v>
      </c>
      <c r="BP20" s="89">
        <v>11673</v>
      </c>
      <c r="BQ20" s="89">
        <v>13485</v>
      </c>
      <c r="BR20" s="90">
        <v>16198</v>
      </c>
    </row>
    <row r="21" spans="2:70" x14ac:dyDescent="0.3">
      <c r="B21" s="15"/>
      <c r="E21" s="114"/>
      <c r="F21" s="114"/>
      <c r="G21" s="114"/>
      <c r="H21" s="114"/>
      <c r="I21" s="114"/>
      <c r="AK21" s="89"/>
      <c r="AL21" s="89"/>
      <c r="AM21" s="89"/>
      <c r="AN21" s="89"/>
      <c r="AO21" s="89"/>
      <c r="AP21" s="89"/>
      <c r="AQ21" s="89"/>
      <c r="BC21" s="184"/>
      <c r="BD21" s="187"/>
      <c r="BE21" s="2">
        <v>320</v>
      </c>
      <c r="BF21" s="88">
        <v>7738.2</v>
      </c>
      <c r="BG21" s="89">
        <v>9573.9</v>
      </c>
      <c r="BH21" s="89">
        <v>11446</v>
      </c>
      <c r="BI21" s="90">
        <v>13247</v>
      </c>
      <c r="BK21" s="184"/>
      <c r="BL21" s="187"/>
      <c r="BM21" s="2">
        <v>320</v>
      </c>
      <c r="BN21" s="88">
        <v>7997.7</v>
      </c>
      <c r="BO21" s="89">
        <v>9865</v>
      </c>
      <c r="BP21" s="89">
        <v>11749</v>
      </c>
      <c r="BQ21" s="89">
        <v>13558</v>
      </c>
      <c r="BR21" s="90">
        <v>16269</v>
      </c>
    </row>
    <row r="22" spans="2:70" ht="15" thickBot="1" x14ac:dyDescent="0.35">
      <c r="B22" s="15"/>
      <c r="E22" s="114"/>
      <c r="F22" s="114"/>
      <c r="G22" s="114"/>
      <c r="H22" s="114"/>
      <c r="I22" s="114"/>
      <c r="AK22" s="89"/>
      <c r="AL22" s="89"/>
      <c r="AM22" s="89"/>
      <c r="AN22" s="89"/>
      <c r="AO22" s="89"/>
      <c r="AP22" s="89"/>
      <c r="AQ22" s="89"/>
      <c r="BC22" s="185"/>
      <c r="BD22" s="188"/>
      <c r="BE22" s="3">
        <v>400</v>
      </c>
      <c r="BF22" s="104">
        <v>8176</v>
      </c>
      <c r="BG22" s="93">
        <v>9786.5</v>
      </c>
      <c r="BH22" s="93">
        <v>11635</v>
      </c>
      <c r="BI22" s="94">
        <v>13427</v>
      </c>
      <c r="BK22" s="185"/>
      <c r="BL22" s="188"/>
      <c r="BM22" s="3">
        <v>400</v>
      </c>
      <c r="BN22" s="104">
        <v>8408.7000000000007</v>
      </c>
      <c r="BO22" s="93">
        <v>10043</v>
      </c>
      <c r="BP22" s="93">
        <v>11908</v>
      </c>
      <c r="BQ22" s="93">
        <v>13709</v>
      </c>
      <c r="BR22" s="94">
        <v>16414</v>
      </c>
    </row>
    <row r="23" spans="2:70" ht="16.5" customHeight="1" x14ac:dyDescent="0.3">
      <c r="B23" s="15"/>
      <c r="E23" s="114"/>
      <c r="F23" s="114"/>
      <c r="G23" s="114"/>
      <c r="H23" s="114"/>
      <c r="I23" s="114"/>
      <c r="AK23" s="89"/>
      <c r="AL23" s="89"/>
      <c r="AM23" s="89"/>
      <c r="AN23" s="89"/>
      <c r="AO23" s="89"/>
      <c r="AP23" s="89"/>
    </row>
    <row r="24" spans="2:70" ht="15.75" customHeight="1" x14ac:dyDescent="0.3">
      <c r="B24" s="15"/>
      <c r="E24" s="114"/>
      <c r="F24" s="114"/>
      <c r="G24" s="114"/>
      <c r="H24" s="114"/>
      <c r="I24" s="114"/>
    </row>
    <row r="25" spans="2:70" ht="15" customHeight="1" thickBot="1" x14ac:dyDescent="0.35">
      <c r="B25" s="15"/>
      <c r="E25" s="114"/>
      <c r="F25" s="114"/>
      <c r="G25" s="114"/>
      <c r="H25" s="114"/>
      <c r="I25" s="114"/>
      <c r="V25" s="28"/>
      <c r="BC25" s="28"/>
      <c r="BK25" s="28"/>
    </row>
    <row r="26" spans="2:70" ht="16.5" customHeight="1" thickBot="1" x14ac:dyDescent="0.35">
      <c r="C26" s="168" t="s">
        <v>0</v>
      </c>
      <c r="D26" s="170"/>
      <c r="E26" s="174" t="s">
        <v>1</v>
      </c>
      <c r="F26" s="175"/>
      <c r="G26" s="175"/>
      <c r="H26" s="175"/>
      <c r="I26" s="176"/>
      <c r="L26" s="28"/>
      <c r="M26" s="168" t="s">
        <v>3</v>
      </c>
      <c r="N26" s="170"/>
      <c r="O26" s="174" t="s">
        <v>1</v>
      </c>
      <c r="P26" s="175"/>
      <c r="Q26" s="175"/>
      <c r="R26" s="175"/>
      <c r="S26" s="175"/>
      <c r="T26" s="176"/>
      <c r="V26" s="28"/>
      <c r="W26" s="168" t="s">
        <v>4</v>
      </c>
      <c r="X26" s="170"/>
      <c r="Y26" s="178" t="s">
        <v>1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L26" s="28"/>
      <c r="AM26" s="168" t="s">
        <v>5</v>
      </c>
      <c r="AN26" s="170"/>
      <c r="AO26" s="178" t="s">
        <v>1</v>
      </c>
      <c r="AP26" s="179"/>
      <c r="AQ26" s="180"/>
      <c r="AS26" s="28"/>
      <c r="AT26" s="168" t="s">
        <v>6</v>
      </c>
      <c r="AU26" s="170"/>
      <c r="AV26" s="174" t="s">
        <v>1</v>
      </c>
      <c r="AW26" s="175"/>
      <c r="AX26" s="175"/>
      <c r="AY26" s="175"/>
      <c r="AZ26" s="175"/>
      <c r="BA26" s="176"/>
      <c r="BC26" s="28"/>
      <c r="BD26" s="168" t="s">
        <v>7</v>
      </c>
      <c r="BE26" s="170"/>
      <c r="BF26" s="174" t="s">
        <v>1</v>
      </c>
      <c r="BG26" s="175"/>
      <c r="BH26" s="175"/>
      <c r="BI26" s="176"/>
      <c r="BK26" s="28"/>
      <c r="BL26" s="168" t="s">
        <v>56</v>
      </c>
      <c r="BM26" s="170"/>
      <c r="BN26" s="174" t="s">
        <v>1</v>
      </c>
      <c r="BO26" s="175"/>
      <c r="BP26" s="175"/>
      <c r="BQ26" s="175"/>
      <c r="BR26" s="176"/>
    </row>
    <row r="27" spans="2:70" ht="15.75" customHeight="1" thickBot="1" x14ac:dyDescent="0.35">
      <c r="C27" s="171"/>
      <c r="D27" s="173"/>
      <c r="E27" s="111">
        <v>0.6</v>
      </c>
      <c r="F27" s="112">
        <v>0.84</v>
      </c>
      <c r="G27" s="112">
        <v>1</v>
      </c>
      <c r="H27" s="112">
        <v>1.2</v>
      </c>
      <c r="I27" s="113">
        <v>1.4</v>
      </c>
      <c r="M27" s="171"/>
      <c r="N27" s="173"/>
      <c r="O27" s="79">
        <v>0.3</v>
      </c>
      <c r="P27" s="80">
        <v>0.40300000000000002</v>
      </c>
      <c r="Q27" s="80">
        <v>0.6</v>
      </c>
      <c r="R27" s="80">
        <v>0.80600000000000005</v>
      </c>
      <c r="S27" s="80">
        <v>1</v>
      </c>
      <c r="T27" s="81">
        <v>1.2</v>
      </c>
      <c r="W27" s="171"/>
      <c r="X27" s="177"/>
      <c r="Y27" s="10">
        <v>0.9</v>
      </c>
      <c r="Z27" s="13">
        <v>1</v>
      </c>
      <c r="AA27" s="13">
        <v>1.2</v>
      </c>
      <c r="AB27" s="13">
        <v>1.4</v>
      </c>
      <c r="AC27" s="13">
        <v>1.6</v>
      </c>
      <c r="AD27" s="13">
        <v>1.8</v>
      </c>
      <c r="AE27" s="13">
        <v>2</v>
      </c>
      <c r="AF27" s="13">
        <v>2.2000000000000002</v>
      </c>
      <c r="AG27" s="13">
        <v>2.4</v>
      </c>
      <c r="AH27" s="13">
        <v>2.6</v>
      </c>
      <c r="AI27" s="13">
        <v>2.8</v>
      </c>
      <c r="AJ27" s="14">
        <v>3</v>
      </c>
      <c r="AM27" s="171"/>
      <c r="AN27" s="177"/>
      <c r="AO27" s="82">
        <v>5</v>
      </c>
      <c r="AP27" s="83">
        <v>10</v>
      </c>
      <c r="AQ27" s="84">
        <v>20</v>
      </c>
      <c r="AT27" s="171"/>
      <c r="AU27" s="181"/>
      <c r="AV27" s="10">
        <v>10</v>
      </c>
      <c r="AW27" s="13">
        <v>20</v>
      </c>
      <c r="AX27" s="13">
        <v>30</v>
      </c>
      <c r="AY27" s="13">
        <v>40</v>
      </c>
      <c r="AZ27" s="13">
        <v>50</v>
      </c>
      <c r="BA27" s="14">
        <v>60</v>
      </c>
      <c r="BD27" s="182"/>
      <c r="BE27" s="181"/>
      <c r="BF27" s="82">
        <v>30</v>
      </c>
      <c r="BG27" s="83">
        <v>50</v>
      </c>
      <c r="BH27" s="83">
        <v>70</v>
      </c>
      <c r="BI27" s="84">
        <v>90</v>
      </c>
      <c r="BL27" s="182"/>
      <c r="BM27" s="181"/>
      <c r="BN27" s="82">
        <v>30</v>
      </c>
      <c r="BO27" s="83">
        <v>50</v>
      </c>
      <c r="BP27" s="83">
        <v>70</v>
      </c>
      <c r="BQ27" s="83">
        <v>90</v>
      </c>
      <c r="BR27" s="84">
        <v>120</v>
      </c>
    </row>
    <row r="28" spans="2:70" ht="15" customHeight="1" x14ac:dyDescent="0.3">
      <c r="B28" s="183" t="s">
        <v>9</v>
      </c>
      <c r="C28" s="186" t="s">
        <v>2</v>
      </c>
      <c r="D28" s="1">
        <v>0.5</v>
      </c>
      <c r="E28" s="60">
        <v>2.7504</v>
      </c>
      <c r="F28" s="61">
        <v>3.9704999999999999</v>
      </c>
      <c r="G28" s="61">
        <v>4.9280999999999997</v>
      </c>
      <c r="H28" s="61">
        <v>6.4231999999999996</v>
      </c>
      <c r="I28" s="61">
        <v>8.9520999999999997</v>
      </c>
      <c r="L28" s="183" t="s">
        <v>9</v>
      </c>
      <c r="M28" s="186" t="s">
        <v>2</v>
      </c>
      <c r="N28" s="21">
        <v>5</v>
      </c>
      <c r="O28" s="60">
        <v>2.7145999999999999</v>
      </c>
      <c r="P28" s="61">
        <v>3.2208000000000001</v>
      </c>
      <c r="Q28" s="61">
        <v>4.0678999999999998</v>
      </c>
      <c r="R28" s="61">
        <v>4.8159000000000001</v>
      </c>
      <c r="S28" s="61">
        <v>5.5255999999999998</v>
      </c>
      <c r="T28" s="62">
        <v>6.2625999999999999</v>
      </c>
      <c r="V28" s="183" t="s">
        <v>9</v>
      </c>
      <c r="W28" s="186" t="s">
        <v>2</v>
      </c>
      <c r="X28" s="1">
        <v>10</v>
      </c>
      <c r="Y28" s="17">
        <v>22.812000000000001</v>
      </c>
      <c r="Z28" s="18">
        <v>23.295000000000002</v>
      </c>
      <c r="AA28" s="18">
        <v>24.263999999999999</v>
      </c>
      <c r="AB28" s="18">
        <v>25.236000000000001</v>
      </c>
      <c r="AC28" s="18">
        <v>26.210999999999999</v>
      </c>
      <c r="AD28" s="18">
        <v>27.19</v>
      </c>
      <c r="AE28" s="18">
        <v>28.172999999999998</v>
      </c>
      <c r="AF28" s="18">
        <v>29.158999999999999</v>
      </c>
      <c r="AG28" s="18">
        <v>30.15</v>
      </c>
      <c r="AH28" s="18">
        <v>31.143999999999998</v>
      </c>
      <c r="AI28" s="18">
        <v>32.140999999999998</v>
      </c>
      <c r="AJ28" s="19">
        <v>33.143000000000001</v>
      </c>
      <c r="AL28" s="183" t="s">
        <v>9</v>
      </c>
      <c r="AM28" s="195" t="s">
        <v>2</v>
      </c>
      <c r="AN28" s="1">
        <v>30</v>
      </c>
      <c r="AO28" s="133">
        <v>49.972000000000001</v>
      </c>
      <c r="AP28" s="95">
        <v>79.174000000000007</v>
      </c>
      <c r="AQ28" s="96">
        <v>143.85</v>
      </c>
      <c r="AS28" s="183" t="s">
        <v>9</v>
      </c>
      <c r="AT28" s="186" t="s">
        <v>2</v>
      </c>
      <c r="AU28" s="1">
        <v>60</v>
      </c>
      <c r="AV28" s="17">
        <v>107.59</v>
      </c>
      <c r="AW28" s="18">
        <v>168.31</v>
      </c>
      <c r="AX28" s="18">
        <v>225.91</v>
      </c>
      <c r="AY28" s="18">
        <v>282.58</v>
      </c>
      <c r="AZ28" s="18">
        <v>338.24</v>
      </c>
      <c r="BA28" s="19">
        <v>393</v>
      </c>
      <c r="BC28" s="183" t="s">
        <v>9</v>
      </c>
      <c r="BD28" s="186" t="s">
        <v>2</v>
      </c>
      <c r="BE28" s="1">
        <v>20</v>
      </c>
      <c r="BF28" s="105">
        <v>209.13</v>
      </c>
      <c r="BG28" s="106">
        <v>298.02</v>
      </c>
      <c r="BH28" s="106">
        <v>383.61</v>
      </c>
      <c r="BI28" s="101">
        <v>467.8</v>
      </c>
      <c r="BK28" s="183" t="s">
        <v>9</v>
      </c>
      <c r="BL28" s="186" t="s">
        <v>2</v>
      </c>
      <c r="BM28" s="1">
        <v>20</v>
      </c>
      <c r="BN28" s="105">
        <v>219.58</v>
      </c>
      <c r="BO28" s="106">
        <v>309.68</v>
      </c>
      <c r="BP28" s="106">
        <v>396.24</v>
      </c>
      <c r="BQ28" s="106">
        <v>480.35</v>
      </c>
      <c r="BR28" s="101">
        <v>605.89</v>
      </c>
    </row>
    <row r="29" spans="2:70" ht="16.5" customHeight="1" x14ac:dyDescent="0.3">
      <c r="B29" s="184"/>
      <c r="C29" s="187"/>
      <c r="D29" s="2">
        <v>1.07</v>
      </c>
      <c r="E29" s="60">
        <v>2.7831999999999999</v>
      </c>
      <c r="F29" s="61">
        <v>3.7562000000000002</v>
      </c>
      <c r="G29" s="61">
        <v>4.4339000000000004</v>
      </c>
      <c r="H29" s="61">
        <v>5.3185000000000002</v>
      </c>
      <c r="I29" s="61">
        <v>6.2511000000000001</v>
      </c>
      <c r="L29" s="184"/>
      <c r="M29" s="187"/>
      <c r="N29" s="22">
        <v>6</v>
      </c>
      <c r="O29" s="60">
        <v>2.8906999999999998</v>
      </c>
      <c r="P29" s="61">
        <v>3.391</v>
      </c>
      <c r="Q29" s="61">
        <v>4.3613</v>
      </c>
      <c r="R29" s="61">
        <v>5.1047000000000002</v>
      </c>
      <c r="S29" s="61">
        <v>5.8094999999999999</v>
      </c>
      <c r="T29" s="62">
        <v>6.5404</v>
      </c>
      <c r="V29" s="184"/>
      <c r="W29" s="187"/>
      <c r="X29" s="2">
        <v>20</v>
      </c>
      <c r="Y29" s="4">
        <v>23.937000000000001</v>
      </c>
      <c r="Z29" s="5">
        <v>24.747</v>
      </c>
      <c r="AA29" s="5">
        <v>26.225999999999999</v>
      </c>
      <c r="AB29" s="5">
        <v>27.292999999999999</v>
      </c>
      <c r="AC29" s="5">
        <v>28.242999999999999</v>
      </c>
      <c r="AD29" s="5">
        <v>29.195</v>
      </c>
      <c r="AE29" s="5">
        <v>30.149000000000001</v>
      </c>
      <c r="AF29" s="5">
        <v>31.105</v>
      </c>
      <c r="AG29" s="5">
        <v>32.061999999999998</v>
      </c>
      <c r="AH29" s="5">
        <v>33.021000000000001</v>
      </c>
      <c r="AI29" s="5">
        <v>33.981999999999999</v>
      </c>
      <c r="AJ29" s="6">
        <v>34.944000000000003</v>
      </c>
      <c r="AL29" s="184"/>
      <c r="AM29" s="196"/>
      <c r="AN29" s="2">
        <v>40</v>
      </c>
      <c r="AO29" s="115">
        <v>50.110999999999997</v>
      </c>
      <c r="AP29" s="97">
        <v>79.293000000000006</v>
      </c>
      <c r="AQ29" s="98">
        <v>143.96</v>
      </c>
      <c r="AS29" s="184"/>
      <c r="AT29" s="187"/>
      <c r="AU29" s="2">
        <v>80</v>
      </c>
      <c r="AV29" s="4">
        <v>107.99</v>
      </c>
      <c r="AW29" s="5">
        <v>168.65</v>
      </c>
      <c r="AX29" s="5">
        <v>226.24</v>
      </c>
      <c r="AY29" s="5">
        <v>282.91000000000003</v>
      </c>
      <c r="AZ29" s="5">
        <v>338.57</v>
      </c>
      <c r="BA29" s="6">
        <v>393.32</v>
      </c>
      <c r="BC29" s="184"/>
      <c r="BD29" s="187"/>
      <c r="BE29" s="2">
        <v>40</v>
      </c>
      <c r="BF29" s="107">
        <v>209.84</v>
      </c>
      <c r="BG29" s="108">
        <v>298.72000000000003</v>
      </c>
      <c r="BH29" s="108">
        <v>384.3</v>
      </c>
      <c r="BI29" s="102">
        <v>468.5</v>
      </c>
      <c r="BK29" s="184"/>
      <c r="BL29" s="187"/>
      <c r="BM29" s="2">
        <v>40</v>
      </c>
      <c r="BN29" s="107">
        <v>220.18</v>
      </c>
      <c r="BO29" s="108">
        <v>310.26</v>
      </c>
      <c r="BP29" s="108">
        <v>396.82</v>
      </c>
      <c r="BQ29" s="108">
        <v>480.93</v>
      </c>
      <c r="BR29" s="102">
        <v>606.46</v>
      </c>
    </row>
    <row r="30" spans="2:70" ht="16.5" customHeight="1" x14ac:dyDescent="0.3">
      <c r="B30" s="184"/>
      <c r="C30" s="187"/>
      <c r="D30" s="2">
        <v>1.5</v>
      </c>
      <c r="E30" s="60">
        <v>2.9032</v>
      </c>
      <c r="F30" s="61">
        <v>3.8334000000000001</v>
      </c>
      <c r="G30" s="61">
        <v>4.4713000000000003</v>
      </c>
      <c r="H30" s="61">
        <v>5.2903000000000002</v>
      </c>
      <c r="I30" s="61">
        <v>6.1356999999999999</v>
      </c>
      <c r="L30" s="184"/>
      <c r="M30" s="187"/>
      <c r="N30" s="22">
        <v>7.69</v>
      </c>
      <c r="O30" s="60">
        <v>3.1951000000000001</v>
      </c>
      <c r="P30" s="61">
        <v>3.6686999999999999</v>
      </c>
      <c r="Q30" s="61">
        <v>4.6585000000000001</v>
      </c>
      <c r="R30" s="61">
        <v>5.5963000000000003</v>
      </c>
      <c r="S30" s="61">
        <v>6.2957000000000001</v>
      </c>
      <c r="T30" s="62">
        <v>7.0201000000000002</v>
      </c>
      <c r="V30" s="184"/>
      <c r="W30" s="187"/>
      <c r="X30" s="2">
        <v>30</v>
      </c>
      <c r="Y30" s="4">
        <v>25.233000000000001</v>
      </c>
      <c r="Z30" s="5">
        <v>25.824999999999999</v>
      </c>
      <c r="AA30" s="5">
        <v>27.221</v>
      </c>
      <c r="AB30" s="5">
        <v>28.61</v>
      </c>
      <c r="AC30" s="5">
        <v>30.07</v>
      </c>
      <c r="AD30" s="5">
        <v>31.507000000000001</v>
      </c>
      <c r="AE30" s="5">
        <v>32.606999999999999</v>
      </c>
      <c r="AF30" s="5">
        <v>33.551000000000002</v>
      </c>
      <c r="AG30" s="5">
        <v>34.496000000000002</v>
      </c>
      <c r="AH30" s="5">
        <v>35.442999999999998</v>
      </c>
      <c r="AI30" s="5">
        <v>36.39</v>
      </c>
      <c r="AJ30" s="6">
        <v>37.338999999999999</v>
      </c>
      <c r="AL30" s="184"/>
      <c r="AM30" s="196"/>
      <c r="AN30" s="2">
        <v>60</v>
      </c>
      <c r="AO30" s="115">
        <v>50.756</v>
      </c>
      <c r="AP30" s="97">
        <v>79.546999999999997</v>
      </c>
      <c r="AQ30" s="98">
        <v>144.19</v>
      </c>
      <c r="AS30" s="184"/>
      <c r="AT30" s="187"/>
      <c r="AU30" s="2">
        <v>100</v>
      </c>
      <c r="AV30" s="4">
        <v>108.43</v>
      </c>
      <c r="AW30" s="5">
        <v>169.01</v>
      </c>
      <c r="AX30" s="5">
        <v>226.58</v>
      </c>
      <c r="AY30" s="5">
        <v>283.24</v>
      </c>
      <c r="AZ30" s="5">
        <v>338.89</v>
      </c>
      <c r="BA30" s="6">
        <v>393.65</v>
      </c>
      <c r="BC30" s="184"/>
      <c r="BD30" s="187"/>
      <c r="BE30" s="2">
        <v>60</v>
      </c>
      <c r="BF30" s="107">
        <v>210.58</v>
      </c>
      <c r="BG30" s="108">
        <v>299.44</v>
      </c>
      <c r="BH30" s="108">
        <v>385.01</v>
      </c>
      <c r="BI30" s="102">
        <v>469.21</v>
      </c>
      <c r="BK30" s="184"/>
      <c r="BL30" s="187"/>
      <c r="BM30" s="2">
        <v>60</v>
      </c>
      <c r="BN30" s="107">
        <v>220.8</v>
      </c>
      <c r="BO30" s="108">
        <v>310.87</v>
      </c>
      <c r="BP30" s="108">
        <v>397.42</v>
      </c>
      <c r="BQ30" s="108">
        <v>481.53</v>
      </c>
      <c r="BR30" s="102">
        <v>607.05999999999995</v>
      </c>
    </row>
    <row r="31" spans="2:70" x14ac:dyDescent="0.3">
      <c r="B31" s="184"/>
      <c r="C31" s="187"/>
      <c r="D31" s="2">
        <v>2</v>
      </c>
      <c r="E31" s="60">
        <v>3.0653000000000001</v>
      </c>
      <c r="F31" s="61">
        <v>3.9712000000000001</v>
      </c>
      <c r="G31" s="61">
        <v>4.5872000000000002</v>
      </c>
      <c r="H31" s="61">
        <v>5.3716999999999997</v>
      </c>
      <c r="I31" s="61">
        <v>6.1731999999999996</v>
      </c>
      <c r="L31" s="184"/>
      <c r="M31" s="187"/>
      <c r="N31" s="22">
        <v>8</v>
      </c>
      <c r="O31" s="60">
        <v>3.2568999999999999</v>
      </c>
      <c r="P31" s="61">
        <v>3.722</v>
      </c>
      <c r="Q31" s="61">
        <v>4.6749000000000001</v>
      </c>
      <c r="R31" s="61">
        <v>5.6845999999999997</v>
      </c>
      <c r="S31" s="61">
        <v>6.3855000000000004</v>
      </c>
      <c r="T31" s="62">
        <v>7.1089000000000002</v>
      </c>
      <c r="V31" s="184"/>
      <c r="W31" s="187"/>
      <c r="X31" s="2">
        <v>40</v>
      </c>
      <c r="Y31" s="4">
        <v>27.218</v>
      </c>
      <c r="Z31" s="5">
        <v>27.59</v>
      </c>
      <c r="AA31" s="5">
        <v>28.664999999999999</v>
      </c>
      <c r="AB31" s="5">
        <v>29.902000000000001</v>
      </c>
      <c r="AC31" s="5">
        <v>31.187999999999999</v>
      </c>
      <c r="AD31" s="5">
        <v>32.566000000000003</v>
      </c>
      <c r="AE31" s="5">
        <v>33.945999999999998</v>
      </c>
      <c r="AF31" s="5">
        <v>35.304000000000002</v>
      </c>
      <c r="AG31" s="5">
        <v>36.677999999999997</v>
      </c>
      <c r="AH31" s="5">
        <v>37.915999999999997</v>
      </c>
      <c r="AI31" s="5">
        <v>38.856999999999999</v>
      </c>
      <c r="AJ31" s="6">
        <v>39.798000000000002</v>
      </c>
      <c r="AL31" s="184"/>
      <c r="AM31" s="196"/>
      <c r="AN31" s="2">
        <v>80</v>
      </c>
      <c r="AO31" s="115">
        <v>53.689</v>
      </c>
      <c r="AP31" s="97">
        <v>79.826999999999998</v>
      </c>
      <c r="AQ31" s="98">
        <v>144.43</v>
      </c>
      <c r="AS31" s="184"/>
      <c r="AT31" s="187"/>
      <c r="AU31" s="2">
        <v>120</v>
      </c>
      <c r="AV31" s="4">
        <v>109.54</v>
      </c>
      <c r="AW31" s="5">
        <v>169.38</v>
      </c>
      <c r="AX31" s="5">
        <v>226.93</v>
      </c>
      <c r="AY31" s="5">
        <v>283.58</v>
      </c>
      <c r="AZ31" s="5">
        <v>339.23</v>
      </c>
      <c r="BA31" s="6">
        <v>393.98</v>
      </c>
      <c r="BC31" s="184"/>
      <c r="BD31" s="187"/>
      <c r="BE31" s="2">
        <v>80</v>
      </c>
      <c r="BF31" s="107">
        <v>211.34</v>
      </c>
      <c r="BG31" s="108">
        <v>300.17</v>
      </c>
      <c r="BH31" s="108">
        <v>385.73</v>
      </c>
      <c r="BI31" s="102">
        <v>469.92</v>
      </c>
      <c r="BK31" s="184"/>
      <c r="BL31" s="187"/>
      <c r="BM31" s="2">
        <v>80</v>
      </c>
      <c r="BN31" s="107">
        <v>221.44</v>
      </c>
      <c r="BO31" s="108">
        <v>311.48</v>
      </c>
      <c r="BP31" s="108">
        <v>398.02</v>
      </c>
      <c r="BQ31" s="108">
        <v>482.13</v>
      </c>
      <c r="BR31" s="102">
        <v>607.65</v>
      </c>
    </row>
    <row r="32" spans="2:70" ht="15.75" customHeight="1" x14ac:dyDescent="0.3">
      <c r="B32" s="184"/>
      <c r="C32" s="187"/>
      <c r="D32" s="2">
        <v>2.5</v>
      </c>
      <c r="E32" s="60">
        <v>3.2378</v>
      </c>
      <c r="F32" s="61">
        <v>4.1296999999999997</v>
      </c>
      <c r="G32" s="61">
        <v>4.7335000000000003</v>
      </c>
      <c r="H32" s="61">
        <v>5.4989999999999997</v>
      </c>
      <c r="I32" s="61">
        <v>6.2770999999999999</v>
      </c>
      <c r="L32" s="184"/>
      <c r="M32" s="187"/>
      <c r="N32" s="22">
        <v>9</v>
      </c>
      <c r="O32" s="68"/>
      <c r="P32" s="61">
        <v>3.8997999999999999</v>
      </c>
      <c r="Q32" s="61">
        <v>4.8193000000000001</v>
      </c>
      <c r="R32" s="61">
        <v>5.8380999999999998</v>
      </c>
      <c r="S32" s="61">
        <v>6.6795</v>
      </c>
      <c r="T32" s="62">
        <v>7.4005000000000001</v>
      </c>
      <c r="V32" s="184"/>
      <c r="W32" s="187"/>
      <c r="X32" s="2">
        <v>60</v>
      </c>
      <c r="Y32" s="20"/>
      <c r="Z32" s="24"/>
      <c r="AA32" s="24"/>
      <c r="AB32" s="5">
        <v>33.625999999999998</v>
      </c>
      <c r="AC32" s="5">
        <v>34.482999999999997</v>
      </c>
      <c r="AD32" s="5">
        <v>35.512</v>
      </c>
      <c r="AE32" s="5">
        <v>36.68</v>
      </c>
      <c r="AF32" s="5">
        <v>37.892000000000003</v>
      </c>
      <c r="AG32" s="5">
        <v>39.113</v>
      </c>
      <c r="AH32" s="5">
        <v>40.418999999999997</v>
      </c>
      <c r="AI32" s="5">
        <v>41.661000000000001</v>
      </c>
      <c r="AJ32" s="6">
        <v>43.017000000000003</v>
      </c>
      <c r="AL32" s="184"/>
      <c r="AM32" s="196"/>
      <c r="AN32" s="2">
        <v>100</v>
      </c>
      <c r="AO32" s="115">
        <v>56.521999999999998</v>
      </c>
      <c r="AP32" s="97">
        <v>80.14</v>
      </c>
      <c r="AQ32" s="98">
        <v>144.68</v>
      </c>
      <c r="AS32" s="184"/>
      <c r="AT32" s="187"/>
      <c r="AU32" s="2">
        <v>140</v>
      </c>
      <c r="AV32" s="4">
        <v>111.74</v>
      </c>
      <c r="AW32" s="5">
        <v>169.77</v>
      </c>
      <c r="AX32" s="5">
        <v>227.29</v>
      </c>
      <c r="AY32" s="5">
        <v>283.93</v>
      </c>
      <c r="AZ32" s="5">
        <v>339.56</v>
      </c>
      <c r="BA32" s="6">
        <v>394.31</v>
      </c>
      <c r="BC32" s="184"/>
      <c r="BD32" s="187"/>
      <c r="BE32" s="2">
        <v>100</v>
      </c>
      <c r="BF32" s="107">
        <v>212.11</v>
      </c>
      <c r="BG32" s="108">
        <v>300.91000000000003</v>
      </c>
      <c r="BH32" s="108">
        <v>386.45</v>
      </c>
      <c r="BI32" s="102">
        <v>470.64</v>
      </c>
      <c r="BK32" s="184"/>
      <c r="BL32" s="187"/>
      <c r="BM32" s="2">
        <v>100</v>
      </c>
      <c r="BN32" s="107">
        <v>222.09</v>
      </c>
      <c r="BO32" s="108">
        <v>312.11</v>
      </c>
      <c r="BP32" s="108">
        <v>398.64</v>
      </c>
      <c r="BQ32" s="108">
        <v>482.74</v>
      </c>
      <c r="BR32" s="102">
        <v>608.25</v>
      </c>
    </row>
    <row r="33" spans="2:70" ht="15" thickBot="1" x14ac:dyDescent="0.35">
      <c r="B33" s="185"/>
      <c r="C33" s="188"/>
      <c r="D33" s="3">
        <v>3</v>
      </c>
      <c r="E33" s="63">
        <v>3.4184000000000001</v>
      </c>
      <c r="F33" s="64">
        <v>4.3013000000000003</v>
      </c>
      <c r="G33" s="64">
        <v>4.8971999999999998</v>
      </c>
      <c r="H33" s="64">
        <v>5.6506999999999996</v>
      </c>
      <c r="I33" s="64">
        <v>6.4139999999999997</v>
      </c>
      <c r="L33" s="185"/>
      <c r="M33" s="188"/>
      <c r="N33" s="23">
        <v>10</v>
      </c>
      <c r="O33" s="70"/>
      <c r="P33" s="64">
        <v>4.0829000000000004</v>
      </c>
      <c r="Q33" s="64">
        <v>4.9938000000000002</v>
      </c>
      <c r="R33" s="64">
        <v>5.9908000000000001</v>
      </c>
      <c r="S33" s="64">
        <v>6.9015000000000004</v>
      </c>
      <c r="T33" s="65">
        <v>7.6946000000000003</v>
      </c>
      <c r="V33" s="184"/>
      <c r="W33" s="187"/>
      <c r="X33" s="2">
        <v>80</v>
      </c>
      <c r="Y33" s="20"/>
      <c r="Z33" s="24"/>
      <c r="AA33" s="24"/>
      <c r="AB33" s="24"/>
      <c r="AC33" s="24"/>
      <c r="AD33" s="5">
        <v>39.624000000000002</v>
      </c>
      <c r="AE33" s="5">
        <v>40.337000000000003</v>
      </c>
      <c r="AF33" s="5">
        <v>41.274000000000001</v>
      </c>
      <c r="AG33" s="5">
        <v>42.28</v>
      </c>
      <c r="AH33" s="5">
        <v>43.377000000000002</v>
      </c>
      <c r="AI33" s="5">
        <v>44.527999999999999</v>
      </c>
      <c r="AJ33" s="6">
        <v>45.694000000000003</v>
      </c>
      <c r="AL33" s="184"/>
      <c r="AM33" s="196"/>
      <c r="AN33" s="2">
        <v>120</v>
      </c>
      <c r="AO33" s="115">
        <v>59.509</v>
      </c>
      <c r="AP33" s="97">
        <v>81.394999999999996</v>
      </c>
      <c r="AQ33" s="98">
        <v>144.94999999999999</v>
      </c>
      <c r="AS33" s="184"/>
      <c r="AT33" s="187"/>
      <c r="AU33" s="2">
        <v>160</v>
      </c>
      <c r="AV33" s="4">
        <v>114.29</v>
      </c>
      <c r="AW33" s="5">
        <v>170.18</v>
      </c>
      <c r="AX33" s="5">
        <v>227.66</v>
      </c>
      <c r="AY33" s="5">
        <v>284.27999999999997</v>
      </c>
      <c r="AZ33" s="5">
        <v>339.91</v>
      </c>
      <c r="BA33" s="6">
        <v>394.65</v>
      </c>
      <c r="BC33" s="184"/>
      <c r="BD33" s="187"/>
      <c r="BE33" s="2">
        <v>120</v>
      </c>
      <c r="BF33" s="107">
        <v>212.91</v>
      </c>
      <c r="BG33" s="108">
        <v>301.67</v>
      </c>
      <c r="BH33" s="108">
        <v>387.19</v>
      </c>
      <c r="BI33" s="102">
        <v>471.37</v>
      </c>
      <c r="BK33" s="184"/>
      <c r="BL33" s="187"/>
      <c r="BM33" s="2">
        <v>120</v>
      </c>
      <c r="BN33" s="107">
        <v>222.76</v>
      </c>
      <c r="BO33" s="108">
        <v>312.74</v>
      </c>
      <c r="BP33" s="108">
        <v>399.26</v>
      </c>
      <c r="BQ33" s="108">
        <v>483.35</v>
      </c>
      <c r="BR33" s="102">
        <v>608.86</v>
      </c>
    </row>
    <row r="34" spans="2:70" ht="15" thickBot="1" x14ac:dyDescent="0.35">
      <c r="B34" s="15"/>
      <c r="E34" s="114"/>
      <c r="F34" s="114"/>
      <c r="G34" s="114"/>
      <c r="H34" s="114"/>
      <c r="I34" s="114"/>
      <c r="V34" s="185"/>
      <c r="W34" s="188"/>
      <c r="X34" s="3">
        <v>100</v>
      </c>
      <c r="Y34" s="25"/>
      <c r="Z34" s="26"/>
      <c r="AA34" s="26"/>
      <c r="AB34" s="26"/>
      <c r="AC34" s="26"/>
      <c r="AD34" s="26"/>
      <c r="AE34" s="26"/>
      <c r="AF34" s="5">
        <v>45.603000000000002</v>
      </c>
      <c r="AG34" s="8">
        <v>46.24</v>
      </c>
      <c r="AH34" s="8">
        <v>47.081000000000003</v>
      </c>
      <c r="AI34" s="8">
        <v>47.98</v>
      </c>
      <c r="AJ34" s="9">
        <v>48.999000000000002</v>
      </c>
      <c r="AL34" s="184"/>
      <c r="AM34" s="196"/>
      <c r="AN34" s="2">
        <v>140</v>
      </c>
      <c r="AO34" s="115">
        <v>63.015000000000001</v>
      </c>
      <c r="AP34" s="97">
        <v>92.119</v>
      </c>
      <c r="AQ34" s="98">
        <v>145.22999999999999</v>
      </c>
      <c r="AS34" s="184"/>
      <c r="AT34" s="187"/>
      <c r="AU34" s="2">
        <v>200</v>
      </c>
      <c r="AV34" s="4">
        <v>120.56</v>
      </c>
      <c r="AW34" s="5">
        <v>171.07</v>
      </c>
      <c r="AX34" s="5">
        <v>228.43</v>
      </c>
      <c r="AY34" s="5">
        <v>285.01</v>
      </c>
      <c r="AZ34" s="5">
        <v>340.61</v>
      </c>
      <c r="BA34" s="6">
        <v>395.33</v>
      </c>
      <c r="BC34" s="184"/>
      <c r="BD34" s="187"/>
      <c r="BE34" s="2">
        <v>140</v>
      </c>
      <c r="BF34" s="107">
        <v>213.73</v>
      </c>
      <c r="BG34" s="108">
        <v>302.43</v>
      </c>
      <c r="BH34" s="108">
        <v>387.94</v>
      </c>
      <c r="BI34" s="102">
        <v>472.11</v>
      </c>
      <c r="BK34" s="184"/>
      <c r="BL34" s="187"/>
      <c r="BM34" s="2">
        <v>140</v>
      </c>
      <c r="BN34" s="107">
        <v>223.45</v>
      </c>
      <c r="BO34" s="108">
        <v>313.39</v>
      </c>
      <c r="BP34" s="108">
        <v>399.88</v>
      </c>
      <c r="BQ34" s="108">
        <v>483.97</v>
      </c>
      <c r="BR34" s="102">
        <v>609.47</v>
      </c>
    </row>
    <row r="35" spans="2:70" x14ac:dyDescent="0.3">
      <c r="B35" s="15"/>
      <c r="E35" s="114"/>
      <c r="F35" s="114"/>
      <c r="G35" s="114"/>
      <c r="H35" s="114"/>
      <c r="I35" s="114"/>
      <c r="AL35" s="184"/>
      <c r="AM35" s="196"/>
      <c r="AN35" s="2">
        <v>160</v>
      </c>
      <c r="AO35" s="115">
        <v>67.078999999999994</v>
      </c>
      <c r="AP35" s="97">
        <v>94.552000000000007</v>
      </c>
      <c r="AQ35" s="98">
        <v>145.52000000000001</v>
      </c>
      <c r="AS35" s="184"/>
      <c r="AT35" s="187"/>
      <c r="AU35" s="2">
        <v>240</v>
      </c>
      <c r="AV35" s="4">
        <v>127.38</v>
      </c>
      <c r="AW35" s="5">
        <v>173.57</v>
      </c>
      <c r="AX35" s="5">
        <v>229.25</v>
      </c>
      <c r="AY35" s="5">
        <v>285.76</v>
      </c>
      <c r="AZ35" s="5">
        <v>341.34</v>
      </c>
      <c r="BA35" s="6">
        <v>396.04</v>
      </c>
      <c r="BC35" s="184"/>
      <c r="BD35" s="187"/>
      <c r="BE35" s="2">
        <v>160</v>
      </c>
      <c r="BF35" s="107">
        <v>214.58</v>
      </c>
      <c r="BG35" s="108">
        <v>303.20999999999998</v>
      </c>
      <c r="BH35" s="108">
        <v>388.69</v>
      </c>
      <c r="BI35" s="102">
        <v>472.85</v>
      </c>
      <c r="BK35" s="184"/>
      <c r="BL35" s="187"/>
      <c r="BM35" s="2">
        <v>160</v>
      </c>
      <c r="BN35" s="107">
        <v>224.17</v>
      </c>
      <c r="BO35" s="108">
        <v>314.04000000000002</v>
      </c>
      <c r="BP35" s="108">
        <v>400.52</v>
      </c>
      <c r="BQ35" s="108">
        <v>484.59</v>
      </c>
      <c r="BR35" s="102">
        <v>610.09</v>
      </c>
    </row>
    <row r="36" spans="2:70" ht="15" thickBot="1" x14ac:dyDescent="0.35">
      <c r="B36" s="15"/>
      <c r="E36" s="114"/>
      <c r="F36" s="114"/>
      <c r="G36" s="114"/>
      <c r="H36" s="114"/>
      <c r="I36" s="114"/>
      <c r="AL36" s="184"/>
      <c r="AM36" s="196"/>
      <c r="AN36" s="2">
        <v>200</v>
      </c>
      <c r="AO36" s="91"/>
      <c r="AP36" s="97">
        <v>100.57</v>
      </c>
      <c r="AQ36" s="98">
        <v>146.16999999999999</v>
      </c>
      <c r="AS36" s="185"/>
      <c r="AT36" s="188"/>
      <c r="AU36" s="3">
        <v>280</v>
      </c>
      <c r="AV36" s="7">
        <v>135.21</v>
      </c>
      <c r="AW36" s="8">
        <v>178.96</v>
      </c>
      <c r="AX36" s="8">
        <v>230.14</v>
      </c>
      <c r="AY36" s="8">
        <v>286.56</v>
      </c>
      <c r="AZ36" s="8">
        <v>342.09</v>
      </c>
      <c r="BA36" s="9">
        <v>396.77</v>
      </c>
      <c r="BC36" s="184"/>
      <c r="BD36" s="187"/>
      <c r="BE36" s="2">
        <v>180</v>
      </c>
      <c r="BF36" s="107">
        <v>215.46</v>
      </c>
      <c r="BG36" s="108">
        <v>304.01</v>
      </c>
      <c r="BH36" s="108">
        <v>389.46</v>
      </c>
      <c r="BI36" s="102">
        <v>473.6</v>
      </c>
      <c r="BK36" s="184"/>
      <c r="BL36" s="187"/>
      <c r="BM36" s="2">
        <v>180</v>
      </c>
      <c r="BN36" s="107">
        <v>224.9</v>
      </c>
      <c r="BO36" s="108">
        <v>314.70999999999998</v>
      </c>
      <c r="BP36" s="108">
        <v>401.16</v>
      </c>
      <c r="BQ36" s="108">
        <v>485.22</v>
      </c>
      <c r="BR36" s="102">
        <v>610.71</v>
      </c>
    </row>
    <row r="37" spans="2:70" ht="15" customHeight="1" x14ac:dyDescent="0.3">
      <c r="B37" s="15"/>
      <c r="E37" s="114"/>
      <c r="F37" s="114"/>
      <c r="G37" s="114"/>
      <c r="H37" s="114"/>
      <c r="I37" s="114"/>
      <c r="AL37" s="184"/>
      <c r="AM37" s="196"/>
      <c r="AN37" s="2">
        <v>240</v>
      </c>
      <c r="AO37" s="91"/>
      <c r="AP37" s="97">
        <v>107.31</v>
      </c>
      <c r="AQ37" s="98">
        <v>150.38999999999999</v>
      </c>
      <c r="BC37" s="184"/>
      <c r="BD37" s="187"/>
      <c r="BE37" s="2">
        <v>200</v>
      </c>
      <c r="BF37" s="107">
        <v>216.37</v>
      </c>
      <c r="BG37" s="108">
        <v>304.81</v>
      </c>
      <c r="BH37" s="108">
        <v>390.23</v>
      </c>
      <c r="BI37" s="102">
        <v>474.36</v>
      </c>
      <c r="BK37" s="184"/>
      <c r="BL37" s="187"/>
      <c r="BM37" s="2">
        <v>200</v>
      </c>
      <c r="BN37" s="107">
        <v>225.67</v>
      </c>
      <c r="BO37" s="108">
        <v>315.39</v>
      </c>
      <c r="BP37" s="108">
        <v>401.81</v>
      </c>
      <c r="BQ37" s="108">
        <v>485.86</v>
      </c>
      <c r="BR37" s="102">
        <v>611.33000000000004</v>
      </c>
    </row>
    <row r="38" spans="2:70" ht="15" thickBot="1" x14ac:dyDescent="0.35">
      <c r="B38" s="15"/>
      <c r="E38" s="114"/>
      <c r="F38" s="114"/>
      <c r="G38" s="114"/>
      <c r="H38" s="114"/>
      <c r="I38" s="114"/>
      <c r="AL38" s="185"/>
      <c r="AM38" s="197"/>
      <c r="AN38" s="3">
        <v>280</v>
      </c>
      <c r="AO38" s="92"/>
      <c r="AP38" s="99">
        <v>115.09</v>
      </c>
      <c r="AQ38" s="100">
        <v>155.84</v>
      </c>
      <c r="BC38" s="184"/>
      <c r="BD38" s="187"/>
      <c r="BE38" s="2">
        <v>240</v>
      </c>
      <c r="BF38" s="107">
        <v>218.3</v>
      </c>
      <c r="BG38" s="108">
        <v>306.47000000000003</v>
      </c>
      <c r="BH38" s="108">
        <v>391.8</v>
      </c>
      <c r="BI38" s="102">
        <v>475.89</v>
      </c>
      <c r="BK38" s="184"/>
      <c r="BL38" s="187"/>
      <c r="BM38" s="2">
        <v>240</v>
      </c>
      <c r="BN38" s="107">
        <v>227.29</v>
      </c>
      <c r="BO38" s="108">
        <v>316.77999999999997</v>
      </c>
      <c r="BP38" s="108">
        <v>403.13</v>
      </c>
      <c r="BQ38" s="108">
        <v>487.15</v>
      </c>
      <c r="BR38" s="102">
        <v>612.59</v>
      </c>
    </row>
    <row r="39" spans="2:70" ht="16.5" customHeight="1" x14ac:dyDescent="0.3">
      <c r="B39" s="15"/>
      <c r="E39" s="114"/>
      <c r="F39" s="114"/>
      <c r="G39" s="114"/>
      <c r="H39" s="114"/>
      <c r="I39" s="114"/>
      <c r="AJ39" s="97"/>
      <c r="AK39" s="97"/>
      <c r="AL39" s="97"/>
      <c r="AM39" s="97"/>
      <c r="AN39" s="97"/>
      <c r="AO39" s="97"/>
      <c r="AP39" s="97"/>
      <c r="AQ39" s="97"/>
      <c r="BC39" s="184"/>
      <c r="BD39" s="187"/>
      <c r="BE39" s="2">
        <v>280</v>
      </c>
      <c r="BF39" s="107">
        <v>220.41</v>
      </c>
      <c r="BG39" s="108">
        <v>308.2</v>
      </c>
      <c r="BH39" s="108">
        <v>393.42</v>
      </c>
      <c r="BI39" s="102">
        <v>477.45</v>
      </c>
      <c r="BK39" s="184"/>
      <c r="BL39" s="187"/>
      <c r="BM39" s="2">
        <v>280</v>
      </c>
      <c r="BN39" s="107">
        <v>229.06</v>
      </c>
      <c r="BO39" s="108">
        <v>318.23</v>
      </c>
      <c r="BP39" s="108">
        <v>404.49</v>
      </c>
      <c r="BQ39" s="108">
        <v>488.46</v>
      </c>
      <c r="BR39" s="102">
        <v>613.87</v>
      </c>
    </row>
    <row r="40" spans="2:70" ht="15.75" customHeight="1" x14ac:dyDescent="0.3">
      <c r="B40" s="15"/>
      <c r="E40" s="114"/>
      <c r="F40" s="114"/>
      <c r="G40" s="114"/>
      <c r="H40" s="114"/>
      <c r="I40" s="114"/>
      <c r="AJ40" s="97"/>
      <c r="AK40" s="97"/>
      <c r="AL40" s="97"/>
      <c r="AM40" s="97"/>
      <c r="AN40" s="97"/>
      <c r="AO40" s="97"/>
      <c r="AP40" s="97"/>
      <c r="AQ40" s="97"/>
      <c r="BC40" s="184"/>
      <c r="BD40" s="187"/>
      <c r="BE40" s="2">
        <v>320</v>
      </c>
      <c r="BF40" s="107">
        <v>224.91</v>
      </c>
      <c r="BG40" s="108">
        <v>310.01</v>
      </c>
      <c r="BH40" s="108">
        <v>395.08</v>
      </c>
      <c r="BI40" s="102">
        <v>479.05</v>
      </c>
      <c r="BK40" s="184"/>
      <c r="BL40" s="187"/>
      <c r="BM40" s="2">
        <v>320</v>
      </c>
      <c r="BN40" s="107">
        <v>232.55</v>
      </c>
      <c r="BO40" s="108">
        <v>319.74</v>
      </c>
      <c r="BP40" s="108">
        <v>405.88</v>
      </c>
      <c r="BQ40" s="108">
        <v>489.8</v>
      </c>
      <c r="BR40" s="102">
        <v>615.16</v>
      </c>
    </row>
    <row r="41" spans="2:70" ht="15" customHeight="1" thickBot="1" x14ac:dyDescent="0.35">
      <c r="B41" s="15"/>
      <c r="E41" s="114"/>
      <c r="F41" s="114"/>
      <c r="G41" s="114"/>
      <c r="H41" s="114"/>
      <c r="I41" s="114"/>
      <c r="AJ41" s="97"/>
      <c r="AK41" s="97"/>
      <c r="AL41" s="97"/>
      <c r="AM41" s="97"/>
      <c r="AN41" s="97"/>
      <c r="AO41" s="97"/>
      <c r="AP41" s="97"/>
      <c r="AQ41" s="97"/>
      <c r="BC41" s="185"/>
      <c r="BD41" s="188"/>
      <c r="BE41" s="3">
        <v>400</v>
      </c>
      <c r="BF41" s="109">
        <v>236.27</v>
      </c>
      <c r="BG41" s="110">
        <v>313.89</v>
      </c>
      <c r="BH41" s="110">
        <v>398.55</v>
      </c>
      <c r="BI41" s="103">
        <v>482.34</v>
      </c>
      <c r="BK41" s="185"/>
      <c r="BL41" s="188"/>
      <c r="BM41" s="3">
        <v>400</v>
      </c>
      <c r="BN41" s="109">
        <v>243.51</v>
      </c>
      <c r="BO41" s="110">
        <v>322.99</v>
      </c>
      <c r="BP41" s="110">
        <v>408.8</v>
      </c>
      <c r="BQ41" s="110">
        <v>492.56</v>
      </c>
      <c r="BR41" s="103">
        <v>617.80999999999995</v>
      </c>
    </row>
    <row r="42" spans="2:70" x14ac:dyDescent="0.3">
      <c r="B42" s="15"/>
      <c r="E42" s="114"/>
      <c r="F42" s="114"/>
      <c r="G42" s="114"/>
      <c r="H42" s="114"/>
      <c r="I42" s="114"/>
      <c r="AJ42" s="97"/>
      <c r="AK42" s="97"/>
      <c r="AL42" s="97"/>
      <c r="AM42" s="97"/>
      <c r="AN42" s="97"/>
      <c r="AO42" s="97"/>
      <c r="AP42" s="97"/>
      <c r="AQ42" s="97"/>
      <c r="BC42" s="15"/>
      <c r="BD42" s="15"/>
      <c r="BK42" s="15"/>
      <c r="BL42" s="15"/>
    </row>
    <row r="43" spans="2:70" x14ac:dyDescent="0.3">
      <c r="B43" s="15"/>
      <c r="E43" s="114"/>
      <c r="F43" s="114"/>
      <c r="G43" s="114"/>
      <c r="H43" s="114"/>
      <c r="I43" s="114"/>
    </row>
    <row r="44" spans="2:70" ht="16.5" customHeight="1" thickBot="1" x14ac:dyDescent="0.35">
      <c r="B44" s="15"/>
      <c r="E44" s="114"/>
      <c r="F44" s="114"/>
      <c r="G44" s="114"/>
      <c r="H44" s="114"/>
      <c r="I44" s="114"/>
      <c r="BC44" s="28"/>
      <c r="BK44" s="28"/>
    </row>
    <row r="45" spans="2:70" ht="16.5" customHeight="1" thickBot="1" x14ac:dyDescent="0.35">
      <c r="B45" s="15"/>
      <c r="C45" s="168" t="s">
        <v>0</v>
      </c>
      <c r="D45" s="170"/>
      <c r="E45" s="189" t="s">
        <v>1</v>
      </c>
      <c r="F45" s="190"/>
      <c r="G45" s="190"/>
      <c r="H45" s="190"/>
      <c r="I45" s="191"/>
      <c r="L45" s="28"/>
      <c r="M45" s="168" t="s">
        <v>3</v>
      </c>
      <c r="N45" s="170"/>
      <c r="O45" s="174" t="s">
        <v>1</v>
      </c>
      <c r="P45" s="175"/>
      <c r="Q45" s="175"/>
      <c r="R45" s="175"/>
      <c r="S45" s="175"/>
      <c r="T45" s="176"/>
      <c r="V45" s="28"/>
      <c r="W45" s="168" t="s">
        <v>4</v>
      </c>
      <c r="X45" s="170"/>
      <c r="Y45" s="178" t="s">
        <v>1</v>
      </c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L45" s="28"/>
      <c r="AM45" s="168" t="s">
        <v>5</v>
      </c>
      <c r="AN45" s="170"/>
      <c r="AO45" s="178" t="s">
        <v>1</v>
      </c>
      <c r="AP45" s="179"/>
      <c r="AQ45" s="180"/>
      <c r="AS45" s="28"/>
      <c r="AT45" s="168" t="s">
        <v>6</v>
      </c>
      <c r="AU45" s="170"/>
      <c r="AV45" s="174" t="s">
        <v>1</v>
      </c>
      <c r="AW45" s="175"/>
      <c r="AX45" s="175"/>
      <c r="AY45" s="175"/>
      <c r="AZ45" s="175"/>
      <c r="BA45" s="176"/>
      <c r="BC45" s="28"/>
      <c r="BD45" s="168" t="s">
        <v>7</v>
      </c>
      <c r="BE45" s="170"/>
      <c r="BF45" s="174" t="s">
        <v>1</v>
      </c>
      <c r="BG45" s="175"/>
      <c r="BH45" s="175"/>
      <c r="BI45" s="176"/>
      <c r="BK45" s="28"/>
      <c r="BL45" s="168" t="s">
        <v>56</v>
      </c>
      <c r="BM45" s="170"/>
      <c r="BN45" s="174" t="s">
        <v>1</v>
      </c>
      <c r="BO45" s="175"/>
      <c r="BP45" s="175"/>
      <c r="BQ45" s="175"/>
      <c r="BR45" s="176"/>
    </row>
    <row r="46" spans="2:70" ht="15.75" customHeight="1" thickBot="1" x14ac:dyDescent="0.35">
      <c r="B46" s="15"/>
      <c r="C46" s="171"/>
      <c r="D46" s="173"/>
      <c r="E46" s="111">
        <v>0.6</v>
      </c>
      <c r="F46" s="112">
        <v>0.84</v>
      </c>
      <c r="G46" s="112">
        <v>1</v>
      </c>
      <c r="H46" s="112">
        <v>1.2</v>
      </c>
      <c r="I46" s="113">
        <v>1.4</v>
      </c>
      <c r="M46" s="171"/>
      <c r="N46" s="173"/>
      <c r="O46" s="79">
        <v>0.3</v>
      </c>
      <c r="P46" s="80">
        <v>0.40300000000000002</v>
      </c>
      <c r="Q46" s="80">
        <v>0.6</v>
      </c>
      <c r="R46" s="80">
        <v>0.80600000000000005</v>
      </c>
      <c r="S46" s="80">
        <v>1</v>
      </c>
      <c r="T46" s="81">
        <v>1.2</v>
      </c>
      <c r="W46" s="171"/>
      <c r="X46" s="177"/>
      <c r="Y46" s="10">
        <v>0.9</v>
      </c>
      <c r="Z46" s="13">
        <v>1</v>
      </c>
      <c r="AA46" s="13">
        <v>1.2</v>
      </c>
      <c r="AB46" s="13">
        <v>1.4</v>
      </c>
      <c r="AC46" s="13">
        <v>1.6</v>
      </c>
      <c r="AD46" s="13">
        <v>1.8</v>
      </c>
      <c r="AE46" s="13">
        <v>2</v>
      </c>
      <c r="AF46" s="13">
        <v>2.2000000000000002</v>
      </c>
      <c r="AG46" s="13">
        <v>2.4</v>
      </c>
      <c r="AH46" s="13">
        <v>2.6</v>
      </c>
      <c r="AI46" s="13">
        <v>2.8</v>
      </c>
      <c r="AJ46" s="14">
        <v>3</v>
      </c>
      <c r="AM46" s="171"/>
      <c r="AN46" s="177"/>
      <c r="AO46" s="10">
        <v>5</v>
      </c>
      <c r="AP46" s="13">
        <v>10</v>
      </c>
      <c r="AQ46" s="14">
        <v>20</v>
      </c>
      <c r="AT46" s="171"/>
      <c r="AU46" s="181"/>
      <c r="AV46" s="10">
        <v>10</v>
      </c>
      <c r="AW46" s="13">
        <v>20</v>
      </c>
      <c r="AX46" s="13">
        <v>30</v>
      </c>
      <c r="AY46" s="13">
        <v>40</v>
      </c>
      <c r="AZ46" s="13">
        <v>50</v>
      </c>
      <c r="BA46" s="14">
        <v>60</v>
      </c>
      <c r="BD46" s="182"/>
      <c r="BE46" s="181"/>
      <c r="BF46" s="82">
        <v>30</v>
      </c>
      <c r="BG46" s="83">
        <v>50</v>
      </c>
      <c r="BH46" s="83">
        <v>70</v>
      </c>
      <c r="BI46" s="84">
        <v>90</v>
      </c>
      <c r="BL46" s="182"/>
      <c r="BM46" s="181"/>
      <c r="BN46" s="82">
        <v>30</v>
      </c>
      <c r="BO46" s="83">
        <v>50</v>
      </c>
      <c r="BP46" s="83">
        <v>70</v>
      </c>
      <c r="BQ46" s="83">
        <v>90</v>
      </c>
      <c r="BR46" s="84">
        <v>120</v>
      </c>
    </row>
    <row r="47" spans="2:70" ht="15" customHeight="1" x14ac:dyDescent="0.3">
      <c r="B47" s="192" t="s">
        <v>11</v>
      </c>
      <c r="C47" s="186" t="s">
        <v>2</v>
      </c>
      <c r="D47" s="1">
        <v>0.5</v>
      </c>
      <c r="E47" s="115">
        <v>51.844000000000001</v>
      </c>
      <c r="F47" s="97">
        <v>77.819000000000003</v>
      </c>
      <c r="G47" s="97">
        <v>98.203000000000003</v>
      </c>
      <c r="H47" s="97">
        <v>130.03</v>
      </c>
      <c r="I47" s="98">
        <v>183.87</v>
      </c>
      <c r="L47" s="192" t="s">
        <v>11</v>
      </c>
      <c r="M47" s="186" t="s">
        <v>2</v>
      </c>
      <c r="N47" s="21">
        <v>5</v>
      </c>
      <c r="O47" s="4">
        <v>6.5618999999999996</v>
      </c>
      <c r="P47" s="5">
        <v>8.8316999999999997</v>
      </c>
      <c r="Q47" s="5">
        <v>13.196</v>
      </c>
      <c r="R47" s="5">
        <v>17.792000000000002</v>
      </c>
      <c r="S47" s="5">
        <v>22.152000000000001</v>
      </c>
      <c r="T47" s="6">
        <v>26.678999999999998</v>
      </c>
      <c r="V47" s="192" t="s">
        <v>11</v>
      </c>
      <c r="W47" s="186" t="s">
        <v>2</v>
      </c>
      <c r="X47" s="1">
        <v>10</v>
      </c>
      <c r="Y47" s="17">
        <v>6.0477999999999996</v>
      </c>
      <c r="Z47" s="18">
        <v>6.7257999999999996</v>
      </c>
      <c r="AA47" s="18">
        <v>8.0853999999999999</v>
      </c>
      <c r="AB47" s="18">
        <v>9.4499999999999993</v>
      </c>
      <c r="AC47" s="18">
        <v>10.82</v>
      </c>
      <c r="AD47" s="18">
        <v>12.194000000000001</v>
      </c>
      <c r="AE47" s="18">
        <v>13.574</v>
      </c>
      <c r="AF47" s="18">
        <v>14.959</v>
      </c>
      <c r="AG47" s="18">
        <v>16.349</v>
      </c>
      <c r="AH47" s="18">
        <v>17.745000000000001</v>
      </c>
      <c r="AI47" s="18">
        <v>19.145</v>
      </c>
      <c r="AJ47" s="19">
        <v>20.552</v>
      </c>
      <c r="AL47" s="192" t="s">
        <v>11</v>
      </c>
      <c r="AM47" s="195" t="s">
        <v>2</v>
      </c>
      <c r="AN47" s="1">
        <v>30</v>
      </c>
      <c r="AO47" s="134">
        <v>16.757999999999999</v>
      </c>
      <c r="AP47" s="66">
        <v>33.521999999999998</v>
      </c>
      <c r="AQ47" s="67">
        <v>67.066000000000003</v>
      </c>
      <c r="AS47" s="192" t="s">
        <v>11</v>
      </c>
      <c r="AT47" s="186" t="s">
        <v>2</v>
      </c>
      <c r="AU47" s="1">
        <v>60</v>
      </c>
      <c r="AV47" s="17">
        <v>13.964</v>
      </c>
      <c r="AW47" s="18">
        <v>27.933</v>
      </c>
      <c r="AX47" s="18">
        <v>41.905000000000001</v>
      </c>
      <c r="AY47" s="18">
        <v>55.88</v>
      </c>
      <c r="AZ47" s="18">
        <v>69.86</v>
      </c>
      <c r="BA47" s="19">
        <v>83.841999999999999</v>
      </c>
      <c r="BC47" s="183" t="s">
        <v>11</v>
      </c>
      <c r="BD47" s="186" t="s">
        <v>2</v>
      </c>
      <c r="BE47" s="1">
        <v>20</v>
      </c>
      <c r="BF47" s="105">
        <v>25.158999999999999</v>
      </c>
      <c r="BG47" s="106">
        <v>41.939</v>
      </c>
      <c r="BH47" s="106">
        <v>58.723999999999997</v>
      </c>
      <c r="BI47" s="101">
        <v>75.513000000000005</v>
      </c>
      <c r="BK47" s="183" t="s">
        <v>11</v>
      </c>
      <c r="BL47" s="186" t="s">
        <v>2</v>
      </c>
      <c r="BM47" s="1">
        <v>20</v>
      </c>
      <c r="BN47" s="105">
        <v>21.186</v>
      </c>
      <c r="BO47" s="106">
        <v>35.314999999999998</v>
      </c>
      <c r="BP47" s="106">
        <v>49.448</v>
      </c>
      <c r="BQ47" s="106">
        <v>63.584000000000003</v>
      </c>
      <c r="BR47" s="101">
        <v>84.793999999999997</v>
      </c>
    </row>
    <row r="48" spans="2:70" ht="16.2" customHeight="1" x14ac:dyDescent="0.3">
      <c r="B48" s="193"/>
      <c r="C48" s="187"/>
      <c r="D48" s="2">
        <v>1.07</v>
      </c>
      <c r="E48" s="115">
        <v>48.161999999999999</v>
      </c>
      <c r="F48" s="97">
        <v>69.036000000000001</v>
      </c>
      <c r="G48" s="97">
        <v>83.575999999999993</v>
      </c>
      <c r="H48" s="97">
        <v>102.55</v>
      </c>
      <c r="I48" s="98">
        <v>122.56</v>
      </c>
      <c r="L48" s="193"/>
      <c r="M48" s="187"/>
      <c r="N48" s="22">
        <v>6</v>
      </c>
      <c r="O48" s="4">
        <v>6.5557999999999996</v>
      </c>
      <c r="P48" s="5">
        <v>8.8204999999999991</v>
      </c>
      <c r="Q48" s="5">
        <v>13.172000000000001</v>
      </c>
      <c r="R48" s="5">
        <v>17.748000000000001</v>
      </c>
      <c r="S48" s="5">
        <v>22.084</v>
      </c>
      <c r="T48" s="6">
        <v>26.58</v>
      </c>
      <c r="V48" s="193"/>
      <c r="W48" s="187"/>
      <c r="X48" s="2">
        <v>20</v>
      </c>
      <c r="Y48" s="4">
        <v>6.0223000000000004</v>
      </c>
      <c r="Z48" s="5">
        <v>6.6947999999999999</v>
      </c>
      <c r="AA48" s="5">
        <v>8.0419</v>
      </c>
      <c r="AB48" s="5">
        <v>9.3907000000000007</v>
      </c>
      <c r="AC48" s="5">
        <v>10.742000000000001</v>
      </c>
      <c r="AD48" s="5">
        <v>12.095000000000001</v>
      </c>
      <c r="AE48" s="5">
        <v>13.451000000000001</v>
      </c>
      <c r="AF48" s="5">
        <v>14.808999999999999</v>
      </c>
      <c r="AG48" s="5">
        <v>16.170000000000002</v>
      </c>
      <c r="AH48" s="5">
        <v>17.533000000000001</v>
      </c>
      <c r="AI48" s="5">
        <v>18.899000000000001</v>
      </c>
      <c r="AJ48" s="6">
        <v>20.266999999999999</v>
      </c>
      <c r="AL48" s="193"/>
      <c r="AM48" s="196"/>
      <c r="AN48" s="2">
        <v>40</v>
      </c>
      <c r="AO48" s="60">
        <v>16.757999999999999</v>
      </c>
      <c r="AP48" s="61">
        <v>33.521000000000001</v>
      </c>
      <c r="AQ48" s="62">
        <v>67.064999999999998</v>
      </c>
      <c r="AS48" s="193"/>
      <c r="AT48" s="187"/>
      <c r="AU48" s="2">
        <v>80</v>
      </c>
      <c r="AV48" s="4">
        <v>13.964</v>
      </c>
      <c r="AW48" s="5">
        <v>27.933</v>
      </c>
      <c r="AX48" s="5">
        <v>41.905000000000001</v>
      </c>
      <c r="AY48" s="5">
        <v>55.88</v>
      </c>
      <c r="AZ48" s="5">
        <v>69.858999999999995</v>
      </c>
      <c r="BA48" s="6">
        <v>83.841999999999999</v>
      </c>
      <c r="BC48" s="184"/>
      <c r="BD48" s="187"/>
      <c r="BE48" s="2">
        <v>40</v>
      </c>
      <c r="BF48" s="107">
        <v>25.158999999999999</v>
      </c>
      <c r="BG48" s="108">
        <v>41.939</v>
      </c>
      <c r="BH48" s="108">
        <v>58.722999999999999</v>
      </c>
      <c r="BI48" s="102">
        <v>75.510999999999996</v>
      </c>
      <c r="BK48" s="184"/>
      <c r="BL48" s="187"/>
      <c r="BM48" s="2">
        <v>40</v>
      </c>
      <c r="BN48" s="107">
        <v>21.186</v>
      </c>
      <c r="BO48" s="108">
        <v>35.314999999999998</v>
      </c>
      <c r="BP48" s="108">
        <v>49.447000000000003</v>
      </c>
      <c r="BQ48" s="108">
        <v>63.582000000000001</v>
      </c>
      <c r="BR48" s="102">
        <v>84.790999999999997</v>
      </c>
    </row>
    <row r="49" spans="2:70" ht="16.2" customHeight="1" x14ac:dyDescent="0.3">
      <c r="B49" s="193"/>
      <c r="C49" s="187"/>
      <c r="D49" s="2">
        <v>1.5</v>
      </c>
      <c r="E49" s="115">
        <v>47.393000000000001</v>
      </c>
      <c r="F49" s="97">
        <v>67.402000000000001</v>
      </c>
      <c r="G49" s="97">
        <v>81.122</v>
      </c>
      <c r="H49" s="97">
        <v>98.74</v>
      </c>
      <c r="I49" s="98">
        <v>116.92</v>
      </c>
      <c r="L49" s="193"/>
      <c r="M49" s="187"/>
      <c r="N49" s="22">
        <v>7.69</v>
      </c>
      <c r="O49" s="4">
        <v>6.5490000000000004</v>
      </c>
      <c r="P49" s="5">
        <v>8.8084000000000007</v>
      </c>
      <c r="Q49" s="5">
        <v>13.145</v>
      </c>
      <c r="R49" s="5">
        <v>17.701000000000001</v>
      </c>
      <c r="S49" s="5">
        <v>22.01</v>
      </c>
      <c r="T49" s="6">
        <v>26.472999999999999</v>
      </c>
      <c r="V49" s="193"/>
      <c r="W49" s="187"/>
      <c r="X49" s="2">
        <v>30</v>
      </c>
      <c r="Y49" s="4">
        <v>6.0130999999999997</v>
      </c>
      <c r="Z49" s="5">
        <v>6.6833999999999998</v>
      </c>
      <c r="AA49" s="5">
        <v>8.0254999999999992</v>
      </c>
      <c r="AB49" s="5">
        <v>9.3694000000000006</v>
      </c>
      <c r="AC49" s="5">
        <v>10.715</v>
      </c>
      <c r="AD49" s="5">
        <v>12.061999999999999</v>
      </c>
      <c r="AE49" s="5">
        <v>13.411</v>
      </c>
      <c r="AF49" s="5">
        <v>14.760999999999999</v>
      </c>
      <c r="AG49" s="5">
        <v>16.111999999999998</v>
      </c>
      <c r="AH49" s="5">
        <v>17.465</v>
      </c>
      <c r="AI49" s="5">
        <v>18.818999999999999</v>
      </c>
      <c r="AJ49" s="6">
        <v>20.175999999999998</v>
      </c>
      <c r="AL49" s="193"/>
      <c r="AM49" s="196"/>
      <c r="AN49" s="2">
        <v>60</v>
      </c>
      <c r="AO49" s="60">
        <v>16.753</v>
      </c>
      <c r="AP49" s="61">
        <v>33.521000000000001</v>
      </c>
      <c r="AQ49" s="62">
        <v>67.063999999999993</v>
      </c>
      <c r="AS49" s="193"/>
      <c r="AT49" s="187"/>
      <c r="AU49" s="2">
        <v>100</v>
      </c>
      <c r="AV49" s="4">
        <v>13.964</v>
      </c>
      <c r="AW49" s="5">
        <v>27.933</v>
      </c>
      <c r="AX49" s="5">
        <v>41.905000000000001</v>
      </c>
      <c r="AY49" s="5">
        <v>55.88</v>
      </c>
      <c r="AZ49" s="5">
        <v>69.858999999999995</v>
      </c>
      <c r="BA49" s="6">
        <v>83.840999999999994</v>
      </c>
      <c r="BC49" s="184"/>
      <c r="BD49" s="187"/>
      <c r="BE49" s="2">
        <v>60</v>
      </c>
      <c r="BF49" s="107">
        <v>25.158999999999999</v>
      </c>
      <c r="BG49" s="108">
        <v>41.938000000000002</v>
      </c>
      <c r="BH49" s="108">
        <v>58.722000000000001</v>
      </c>
      <c r="BI49" s="102">
        <v>75.510999999999996</v>
      </c>
      <c r="BK49" s="184"/>
      <c r="BL49" s="187"/>
      <c r="BM49" s="2">
        <v>60</v>
      </c>
      <c r="BN49" s="107">
        <v>21.186</v>
      </c>
      <c r="BO49" s="108">
        <v>35.314999999999998</v>
      </c>
      <c r="BP49" s="108">
        <v>49.447000000000003</v>
      </c>
      <c r="BQ49" s="108">
        <v>63.582000000000001</v>
      </c>
      <c r="BR49" s="102">
        <v>84.79</v>
      </c>
    </row>
    <row r="50" spans="2:70" ht="15" customHeight="1" x14ac:dyDescent="0.3">
      <c r="B50" s="193"/>
      <c r="C50" s="187"/>
      <c r="D50" s="2">
        <v>2</v>
      </c>
      <c r="E50" s="115">
        <v>46.939</v>
      </c>
      <c r="F50" s="97">
        <v>66.462000000000003</v>
      </c>
      <c r="G50" s="97">
        <v>79.738</v>
      </c>
      <c r="H50" s="97">
        <v>96.644999999999996</v>
      </c>
      <c r="I50" s="98">
        <v>113.92</v>
      </c>
      <c r="L50" s="193"/>
      <c r="M50" s="187"/>
      <c r="N50" s="22">
        <v>8</v>
      </c>
      <c r="O50" s="4">
        <v>6.5480999999999998</v>
      </c>
      <c r="P50" s="5">
        <v>8.8066999999999993</v>
      </c>
      <c r="Q50" s="5">
        <v>13.141</v>
      </c>
      <c r="R50" s="5">
        <v>17.695</v>
      </c>
      <c r="S50" s="5">
        <v>22</v>
      </c>
      <c r="T50" s="6">
        <v>26.459</v>
      </c>
      <c r="V50" s="193"/>
      <c r="W50" s="187"/>
      <c r="X50" s="2">
        <v>40</v>
      </c>
      <c r="Y50" s="4">
        <v>6.0084999999999997</v>
      </c>
      <c r="Z50" s="5">
        <v>6.6778000000000004</v>
      </c>
      <c r="AA50" s="5">
        <v>8.0173000000000005</v>
      </c>
      <c r="AB50" s="5">
        <v>9.3582999999999998</v>
      </c>
      <c r="AC50" s="5">
        <v>10.7</v>
      </c>
      <c r="AD50" s="5">
        <v>12.044</v>
      </c>
      <c r="AE50" s="5">
        <v>13.388999999999999</v>
      </c>
      <c r="AF50" s="5">
        <v>14.734999999999999</v>
      </c>
      <c r="AG50" s="5">
        <v>16.082999999999998</v>
      </c>
      <c r="AH50" s="5">
        <v>17.431000000000001</v>
      </c>
      <c r="AI50" s="5">
        <v>18.78</v>
      </c>
      <c r="AJ50" s="6">
        <v>20.131</v>
      </c>
      <c r="AL50" s="193"/>
      <c r="AM50" s="196"/>
      <c r="AN50" s="2">
        <v>80</v>
      </c>
      <c r="AO50" s="60">
        <v>16.728000000000002</v>
      </c>
      <c r="AP50" s="61">
        <v>33.521000000000001</v>
      </c>
      <c r="AQ50" s="62">
        <v>67.063999999999993</v>
      </c>
      <c r="AS50" s="193"/>
      <c r="AT50" s="187"/>
      <c r="AU50" s="2">
        <v>120</v>
      </c>
      <c r="AV50" s="4">
        <v>13.961</v>
      </c>
      <c r="AW50" s="5">
        <v>27.933</v>
      </c>
      <c r="AX50" s="5">
        <v>41.905000000000001</v>
      </c>
      <c r="AY50" s="5">
        <v>55.88</v>
      </c>
      <c r="AZ50" s="5">
        <v>69.858999999999995</v>
      </c>
      <c r="BA50" s="6">
        <v>83.840999999999994</v>
      </c>
      <c r="BC50" s="184"/>
      <c r="BD50" s="187"/>
      <c r="BE50" s="2">
        <v>80</v>
      </c>
      <c r="BF50" s="107">
        <v>25.158999999999999</v>
      </c>
      <c r="BG50" s="108">
        <v>41.938000000000002</v>
      </c>
      <c r="BH50" s="108">
        <v>58.722000000000001</v>
      </c>
      <c r="BI50" s="102">
        <v>75.510000000000005</v>
      </c>
      <c r="BK50" s="184"/>
      <c r="BL50" s="187"/>
      <c r="BM50" s="2">
        <v>80</v>
      </c>
      <c r="BN50" s="107">
        <v>21.186</v>
      </c>
      <c r="BO50" s="108">
        <v>35.314</v>
      </c>
      <c r="BP50" s="108">
        <v>49.445999999999998</v>
      </c>
      <c r="BQ50" s="108">
        <v>63.582000000000001</v>
      </c>
      <c r="BR50" s="102">
        <v>84.79</v>
      </c>
    </row>
    <row r="51" spans="2:70" x14ac:dyDescent="0.3">
      <c r="B51" s="193"/>
      <c r="C51" s="187"/>
      <c r="D51" s="2">
        <v>2.5</v>
      </c>
      <c r="E51" s="115">
        <v>46.674999999999997</v>
      </c>
      <c r="F51" s="97">
        <v>65.923000000000002</v>
      </c>
      <c r="G51" s="97">
        <v>78.953000000000003</v>
      </c>
      <c r="H51" s="97">
        <v>95.471999999999994</v>
      </c>
      <c r="I51" s="98">
        <v>112.26</v>
      </c>
      <c r="L51" s="193"/>
      <c r="M51" s="187"/>
      <c r="N51" s="22">
        <v>9</v>
      </c>
      <c r="O51" s="68"/>
      <c r="P51" s="5">
        <v>8.8020999999999994</v>
      </c>
      <c r="Q51" s="5">
        <v>13.131</v>
      </c>
      <c r="R51" s="5">
        <v>17.675999999999998</v>
      </c>
      <c r="S51" s="5">
        <v>21.972999999999999</v>
      </c>
      <c r="T51" s="6">
        <v>26.419</v>
      </c>
      <c r="V51" s="193"/>
      <c r="W51" s="187"/>
      <c r="X51" s="2">
        <v>60</v>
      </c>
      <c r="Y51" s="20"/>
      <c r="Z51" s="24"/>
      <c r="AA51" s="24"/>
      <c r="AB51" s="5">
        <v>9.3472000000000008</v>
      </c>
      <c r="AC51" s="5">
        <v>10.686</v>
      </c>
      <c r="AD51" s="5">
        <v>12.026</v>
      </c>
      <c r="AE51" s="5">
        <v>13.366</v>
      </c>
      <c r="AF51" s="5">
        <v>14.708</v>
      </c>
      <c r="AG51" s="5">
        <v>16.05</v>
      </c>
      <c r="AH51" s="5">
        <v>17.393999999999998</v>
      </c>
      <c r="AI51" s="5">
        <v>18.738</v>
      </c>
      <c r="AJ51" s="6">
        <v>20.082999999999998</v>
      </c>
      <c r="AL51" s="193"/>
      <c r="AM51" s="196"/>
      <c r="AN51" s="2">
        <v>100</v>
      </c>
      <c r="AO51" s="60">
        <v>16.713000000000001</v>
      </c>
      <c r="AP51" s="61">
        <v>33.521000000000001</v>
      </c>
      <c r="AQ51" s="62">
        <v>67.063000000000002</v>
      </c>
      <c r="AS51" s="193"/>
      <c r="AT51" s="187"/>
      <c r="AU51" s="2">
        <v>140</v>
      </c>
      <c r="AV51" s="4">
        <v>13.949</v>
      </c>
      <c r="AW51" s="5">
        <v>27.933</v>
      </c>
      <c r="AX51" s="5">
        <v>41.905000000000001</v>
      </c>
      <c r="AY51" s="5">
        <v>55.88</v>
      </c>
      <c r="AZ51" s="5">
        <v>69.858999999999995</v>
      </c>
      <c r="BA51" s="6">
        <v>83.840999999999994</v>
      </c>
      <c r="BC51" s="184"/>
      <c r="BD51" s="187"/>
      <c r="BE51" s="2">
        <v>100</v>
      </c>
      <c r="BF51" s="107">
        <v>25.158999999999999</v>
      </c>
      <c r="BG51" s="108">
        <v>41.938000000000002</v>
      </c>
      <c r="BH51" s="108">
        <v>58.722000000000001</v>
      </c>
      <c r="BI51" s="102">
        <v>75.510000000000005</v>
      </c>
      <c r="BK51" s="184"/>
      <c r="BL51" s="187"/>
      <c r="BM51" s="2">
        <v>100</v>
      </c>
      <c r="BN51" s="107">
        <v>21.186</v>
      </c>
      <c r="BO51" s="108">
        <v>35.314</v>
      </c>
      <c r="BP51" s="108">
        <v>49.445999999999998</v>
      </c>
      <c r="BQ51" s="108">
        <v>63.581000000000003</v>
      </c>
      <c r="BR51" s="102">
        <v>84.79</v>
      </c>
    </row>
    <row r="52" spans="2:70" ht="16.2" customHeight="1" thickBot="1" x14ac:dyDescent="0.35">
      <c r="B52" s="194"/>
      <c r="C52" s="188"/>
      <c r="D52" s="3">
        <v>3</v>
      </c>
      <c r="E52" s="116">
        <v>46.503</v>
      </c>
      <c r="F52" s="99">
        <v>65.573999999999998</v>
      </c>
      <c r="G52" s="99">
        <v>78.445999999999998</v>
      </c>
      <c r="H52" s="99">
        <v>94.721999999999994</v>
      </c>
      <c r="I52" s="100">
        <v>111.21</v>
      </c>
      <c r="L52" s="194"/>
      <c r="M52" s="188"/>
      <c r="N52" s="23">
        <v>10</v>
      </c>
      <c r="O52" s="70"/>
      <c r="P52" s="8">
        <v>8.7984000000000009</v>
      </c>
      <c r="Q52" s="8">
        <v>13.122999999999999</v>
      </c>
      <c r="R52" s="8">
        <v>17.661000000000001</v>
      </c>
      <c r="S52" s="8">
        <v>21.951000000000001</v>
      </c>
      <c r="T52" s="9">
        <v>26.387</v>
      </c>
      <c r="V52" s="193"/>
      <c r="W52" s="187"/>
      <c r="X52" s="2">
        <v>80</v>
      </c>
      <c r="Y52" s="20"/>
      <c r="Z52" s="24"/>
      <c r="AA52" s="24"/>
      <c r="AB52" s="24"/>
      <c r="AC52" s="24"/>
      <c r="AD52" s="5">
        <v>12.016999999999999</v>
      </c>
      <c r="AE52" s="5">
        <v>13.355</v>
      </c>
      <c r="AF52" s="5">
        <v>14.694000000000001</v>
      </c>
      <c r="AG52" s="5">
        <v>16.033999999999999</v>
      </c>
      <c r="AH52" s="5">
        <v>17.375</v>
      </c>
      <c r="AI52" s="5">
        <v>18.716000000000001</v>
      </c>
      <c r="AJ52" s="6">
        <v>20.056999999999999</v>
      </c>
      <c r="AL52" s="193"/>
      <c r="AM52" s="196"/>
      <c r="AN52" s="2">
        <v>120</v>
      </c>
      <c r="AO52" s="60">
        <v>16.702999999999999</v>
      </c>
      <c r="AP52" s="61">
        <v>33.503999999999998</v>
      </c>
      <c r="AQ52" s="62">
        <v>67.063000000000002</v>
      </c>
      <c r="AS52" s="193"/>
      <c r="AT52" s="187"/>
      <c r="AU52" s="2">
        <v>160</v>
      </c>
      <c r="AV52" s="4">
        <v>13.94</v>
      </c>
      <c r="AW52" s="5">
        <v>27.933</v>
      </c>
      <c r="AX52" s="5">
        <v>41.904000000000003</v>
      </c>
      <c r="AY52" s="5">
        <v>55.88</v>
      </c>
      <c r="AZ52" s="5">
        <v>69.858999999999995</v>
      </c>
      <c r="BA52" s="6">
        <v>83.840999999999994</v>
      </c>
      <c r="BC52" s="184"/>
      <c r="BD52" s="187"/>
      <c r="BE52" s="2">
        <v>120</v>
      </c>
      <c r="BF52" s="107">
        <v>25.158999999999999</v>
      </c>
      <c r="BG52" s="108">
        <v>41.938000000000002</v>
      </c>
      <c r="BH52" s="108">
        <v>58.722000000000001</v>
      </c>
      <c r="BI52" s="102">
        <v>75.510000000000005</v>
      </c>
      <c r="BK52" s="184"/>
      <c r="BL52" s="187"/>
      <c r="BM52" s="2">
        <v>120</v>
      </c>
      <c r="BN52" s="107">
        <v>21.186</v>
      </c>
      <c r="BO52" s="108">
        <v>35.314</v>
      </c>
      <c r="BP52" s="108">
        <v>49.445999999999998</v>
      </c>
      <c r="BQ52" s="108">
        <v>63.581000000000003</v>
      </c>
      <c r="BR52" s="102">
        <v>84.79</v>
      </c>
    </row>
    <row r="53" spans="2:70" ht="15" customHeight="1" thickBot="1" x14ac:dyDescent="0.35">
      <c r="V53" s="194"/>
      <c r="W53" s="188"/>
      <c r="X53" s="3">
        <v>100</v>
      </c>
      <c r="Y53" s="25"/>
      <c r="Z53" s="26"/>
      <c r="AA53" s="26"/>
      <c r="AB53" s="26"/>
      <c r="AC53" s="26"/>
      <c r="AD53" s="26"/>
      <c r="AE53" s="26"/>
      <c r="AF53" s="5">
        <v>14.686</v>
      </c>
      <c r="AG53" s="8">
        <v>16.024999999999999</v>
      </c>
      <c r="AH53" s="8">
        <v>17.363</v>
      </c>
      <c r="AI53" s="8">
        <v>18.702999999999999</v>
      </c>
      <c r="AJ53" s="9">
        <v>20.042000000000002</v>
      </c>
      <c r="AL53" s="193"/>
      <c r="AM53" s="196"/>
      <c r="AN53" s="2">
        <v>140</v>
      </c>
      <c r="AO53" s="60">
        <v>16.696000000000002</v>
      </c>
      <c r="AP53" s="61">
        <v>33.475000000000001</v>
      </c>
      <c r="AQ53" s="62">
        <v>67.063000000000002</v>
      </c>
      <c r="AS53" s="193"/>
      <c r="AT53" s="187"/>
      <c r="AU53" s="2">
        <v>200</v>
      </c>
      <c r="AV53" s="4">
        <v>13.928000000000001</v>
      </c>
      <c r="AW53" s="5">
        <v>27.933</v>
      </c>
      <c r="AX53" s="5">
        <v>41.904000000000003</v>
      </c>
      <c r="AY53" s="5">
        <v>55.88</v>
      </c>
      <c r="AZ53" s="5">
        <v>69.858999999999995</v>
      </c>
      <c r="BA53" s="6">
        <v>83.840999999999994</v>
      </c>
      <c r="BC53" s="184"/>
      <c r="BD53" s="187"/>
      <c r="BE53" s="2">
        <v>140</v>
      </c>
      <c r="BF53" s="107">
        <v>25.158999999999999</v>
      </c>
      <c r="BG53" s="108">
        <v>41.938000000000002</v>
      </c>
      <c r="BH53" s="108">
        <v>58.722000000000001</v>
      </c>
      <c r="BI53" s="102">
        <v>75.510000000000005</v>
      </c>
      <c r="BK53" s="184"/>
      <c r="BL53" s="187"/>
      <c r="BM53" s="2">
        <v>140</v>
      </c>
      <c r="BN53" s="107">
        <v>21.186</v>
      </c>
      <c r="BO53" s="108">
        <v>35.314</v>
      </c>
      <c r="BP53" s="108">
        <v>49.445999999999998</v>
      </c>
      <c r="BQ53" s="108">
        <v>63.581000000000003</v>
      </c>
      <c r="BR53" s="102">
        <v>84.789000000000001</v>
      </c>
    </row>
    <row r="54" spans="2:70" ht="14.4" customHeight="1" x14ac:dyDescent="0.3">
      <c r="AL54" s="193"/>
      <c r="AM54" s="196"/>
      <c r="AN54" s="2">
        <v>160</v>
      </c>
      <c r="AO54" s="60">
        <v>16.690999999999999</v>
      </c>
      <c r="AP54" s="61">
        <v>33.454000000000001</v>
      </c>
      <c r="AQ54" s="62">
        <v>67.063000000000002</v>
      </c>
      <c r="AS54" s="193"/>
      <c r="AT54" s="187"/>
      <c r="AU54" s="2">
        <v>240</v>
      </c>
      <c r="AV54" s="4">
        <v>13.919</v>
      </c>
      <c r="AW54" s="5">
        <v>27.92</v>
      </c>
      <c r="AX54" s="5">
        <v>41.904000000000003</v>
      </c>
      <c r="AY54" s="5">
        <v>55.88</v>
      </c>
      <c r="AZ54" s="5">
        <v>69.858999999999995</v>
      </c>
      <c r="BA54" s="6">
        <v>83.840999999999994</v>
      </c>
      <c r="BC54" s="184"/>
      <c r="BD54" s="187"/>
      <c r="BE54" s="2">
        <v>160</v>
      </c>
      <c r="BF54" s="107">
        <v>25.158999999999999</v>
      </c>
      <c r="BG54" s="108">
        <v>41.938000000000002</v>
      </c>
      <c r="BH54" s="108">
        <v>58.722000000000001</v>
      </c>
      <c r="BI54" s="102">
        <v>75.510000000000005</v>
      </c>
      <c r="BK54" s="184"/>
      <c r="BL54" s="187"/>
      <c r="BM54" s="2">
        <v>160</v>
      </c>
      <c r="BN54" s="107">
        <v>21.186</v>
      </c>
      <c r="BO54" s="108">
        <v>35.314</v>
      </c>
      <c r="BP54" s="108">
        <v>49.445999999999998</v>
      </c>
      <c r="BQ54" s="108">
        <v>63.581000000000003</v>
      </c>
      <c r="BR54" s="102">
        <v>84.789000000000001</v>
      </c>
    </row>
    <row r="55" spans="2:70" ht="15" thickBot="1" x14ac:dyDescent="0.35">
      <c r="AL55" s="193"/>
      <c r="AM55" s="196"/>
      <c r="AN55" s="2">
        <v>200</v>
      </c>
      <c r="AO55" s="135"/>
      <c r="AP55" s="61">
        <v>33.424999999999997</v>
      </c>
      <c r="AQ55" s="62">
        <v>67.063000000000002</v>
      </c>
      <c r="AS55" s="194"/>
      <c r="AT55" s="188"/>
      <c r="AU55" s="3">
        <v>280</v>
      </c>
      <c r="AV55" s="7">
        <v>13.914</v>
      </c>
      <c r="AW55" s="8">
        <v>27.896999999999998</v>
      </c>
      <c r="AX55" s="8">
        <v>41.904000000000003</v>
      </c>
      <c r="AY55" s="8">
        <v>55.88</v>
      </c>
      <c r="AZ55" s="8">
        <v>69.858999999999995</v>
      </c>
      <c r="BA55" s="9">
        <v>83.840999999999994</v>
      </c>
      <c r="BC55" s="184"/>
      <c r="BD55" s="187"/>
      <c r="BE55" s="2">
        <v>180</v>
      </c>
      <c r="BF55" s="107">
        <v>25.158999999999999</v>
      </c>
      <c r="BG55" s="108">
        <v>41.938000000000002</v>
      </c>
      <c r="BH55" s="108">
        <v>58.722000000000001</v>
      </c>
      <c r="BI55" s="102">
        <v>75.510000000000005</v>
      </c>
      <c r="BK55" s="184"/>
      <c r="BL55" s="187"/>
      <c r="BM55" s="2">
        <v>180</v>
      </c>
      <c r="BN55" s="107">
        <v>21.186</v>
      </c>
      <c r="BO55" s="108">
        <v>35.314</v>
      </c>
      <c r="BP55" s="108">
        <v>49.445999999999998</v>
      </c>
      <c r="BQ55" s="108">
        <v>63.581000000000003</v>
      </c>
      <c r="BR55" s="102">
        <v>84.789000000000001</v>
      </c>
    </row>
    <row r="56" spans="2:70" ht="15" thickBot="1" x14ac:dyDescent="0.35">
      <c r="V56" s="28"/>
      <c r="AL56" s="193"/>
      <c r="AM56" s="196"/>
      <c r="AN56" s="2">
        <v>240</v>
      </c>
      <c r="AO56" s="135"/>
      <c r="AP56" s="61">
        <v>33.405000000000001</v>
      </c>
      <c r="AQ56" s="62">
        <v>66.998999999999995</v>
      </c>
      <c r="BC56" s="184"/>
      <c r="BD56" s="187"/>
      <c r="BE56" s="2">
        <v>200</v>
      </c>
      <c r="BF56" s="107">
        <v>25.158999999999999</v>
      </c>
      <c r="BG56" s="108">
        <v>41.938000000000002</v>
      </c>
      <c r="BH56" s="108">
        <v>58.722000000000001</v>
      </c>
      <c r="BI56" s="102">
        <v>75.510000000000005</v>
      </c>
      <c r="BK56" s="184"/>
      <c r="BL56" s="187"/>
      <c r="BM56" s="2">
        <v>200</v>
      </c>
      <c r="BN56" s="107">
        <v>21.186</v>
      </c>
      <c r="BO56" s="108">
        <v>35.314</v>
      </c>
      <c r="BP56" s="108">
        <v>49.445999999999998</v>
      </c>
      <c r="BQ56" s="108">
        <v>63.581000000000003</v>
      </c>
      <c r="BR56" s="102">
        <v>84.789000000000001</v>
      </c>
    </row>
    <row r="57" spans="2:70" ht="16.2" customHeight="1" thickBot="1" x14ac:dyDescent="0.35">
      <c r="B57" s="15"/>
      <c r="C57" s="168" t="s">
        <v>0</v>
      </c>
      <c r="D57" s="170"/>
      <c r="E57" s="189" t="s">
        <v>1</v>
      </c>
      <c r="F57" s="190"/>
      <c r="G57" s="190"/>
      <c r="H57" s="190"/>
      <c r="I57" s="191"/>
      <c r="M57" s="168" t="s">
        <v>3</v>
      </c>
      <c r="N57" s="170"/>
      <c r="O57" s="174" t="s">
        <v>1</v>
      </c>
      <c r="P57" s="175"/>
      <c r="Q57" s="175"/>
      <c r="R57" s="175"/>
      <c r="S57" s="175"/>
      <c r="T57" s="176"/>
      <c r="V57" s="28"/>
      <c r="W57" s="168" t="s">
        <v>4</v>
      </c>
      <c r="X57" s="170"/>
      <c r="Y57" s="178" t="s">
        <v>1</v>
      </c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L57" s="194"/>
      <c r="AM57" s="197"/>
      <c r="AN57" s="3">
        <v>280</v>
      </c>
      <c r="AO57" s="136"/>
      <c r="AP57" s="64">
        <v>33.390999999999998</v>
      </c>
      <c r="AQ57" s="65">
        <v>66.944000000000003</v>
      </c>
      <c r="BC57" s="184"/>
      <c r="BD57" s="187"/>
      <c r="BE57" s="2">
        <v>240</v>
      </c>
      <c r="BF57" s="107">
        <v>25.158999999999999</v>
      </c>
      <c r="BG57" s="108">
        <v>41.938000000000002</v>
      </c>
      <c r="BH57" s="108">
        <v>58.722000000000001</v>
      </c>
      <c r="BI57" s="102">
        <v>75.510000000000005</v>
      </c>
      <c r="BK57" s="184"/>
      <c r="BL57" s="187"/>
      <c r="BM57" s="2">
        <v>240</v>
      </c>
      <c r="BN57" s="107">
        <v>21.186</v>
      </c>
      <c r="BO57" s="108">
        <v>35.314</v>
      </c>
      <c r="BP57" s="108">
        <v>49.445999999999998</v>
      </c>
      <c r="BQ57" s="108">
        <v>63.581000000000003</v>
      </c>
      <c r="BR57" s="102">
        <v>84.789000000000001</v>
      </c>
    </row>
    <row r="58" spans="2:70" ht="15" customHeight="1" thickBot="1" x14ac:dyDescent="0.35">
      <c r="B58" s="15"/>
      <c r="C58" s="171"/>
      <c r="D58" s="173"/>
      <c r="E58" s="111">
        <v>0.6</v>
      </c>
      <c r="F58" s="112">
        <v>0.84</v>
      </c>
      <c r="G58" s="112">
        <v>1</v>
      </c>
      <c r="H58" s="112">
        <v>1.2</v>
      </c>
      <c r="I58" s="113">
        <v>1.4</v>
      </c>
      <c r="M58" s="171"/>
      <c r="N58" s="173"/>
      <c r="O58" s="79">
        <v>0.3</v>
      </c>
      <c r="P58" s="80">
        <v>0.40300000000000002</v>
      </c>
      <c r="Q58" s="80">
        <v>0.6</v>
      </c>
      <c r="R58" s="80">
        <v>0.80600000000000005</v>
      </c>
      <c r="S58" s="80">
        <v>1</v>
      </c>
      <c r="T58" s="81">
        <v>1.2</v>
      </c>
      <c r="W58" s="171"/>
      <c r="X58" s="177"/>
      <c r="Y58" s="10">
        <v>0.9</v>
      </c>
      <c r="Z58" s="13">
        <v>1</v>
      </c>
      <c r="AA58" s="13">
        <v>1.2</v>
      </c>
      <c r="AB58" s="13">
        <v>1.4</v>
      </c>
      <c r="AC58" s="13">
        <v>1.6</v>
      </c>
      <c r="AD58" s="13">
        <v>1.8</v>
      </c>
      <c r="AE58" s="13">
        <v>2</v>
      </c>
      <c r="AF58" s="13">
        <v>2.2000000000000002</v>
      </c>
      <c r="AG58" s="13">
        <v>2.4</v>
      </c>
      <c r="AH58" s="13">
        <v>2.6</v>
      </c>
      <c r="AI58" s="13">
        <v>2.8</v>
      </c>
      <c r="AJ58" s="14">
        <v>3</v>
      </c>
      <c r="BC58" s="184"/>
      <c r="BD58" s="187"/>
      <c r="BE58" s="2">
        <v>280</v>
      </c>
      <c r="BF58" s="107">
        <v>25.158999999999999</v>
      </c>
      <c r="BG58" s="108">
        <v>41.938000000000002</v>
      </c>
      <c r="BH58" s="108">
        <v>58.722000000000001</v>
      </c>
      <c r="BI58" s="102">
        <v>75.510000000000005</v>
      </c>
      <c r="BK58" s="184"/>
      <c r="BL58" s="187"/>
      <c r="BM58" s="2">
        <v>280</v>
      </c>
      <c r="BN58" s="107">
        <v>21.186</v>
      </c>
      <c r="BO58" s="108">
        <v>35.314</v>
      </c>
      <c r="BP58" s="108">
        <v>49.445999999999998</v>
      </c>
      <c r="BQ58" s="108">
        <v>63.581000000000003</v>
      </c>
      <c r="BR58" s="102">
        <v>84.789000000000001</v>
      </c>
    </row>
    <row r="59" spans="2:70" ht="14.4" customHeight="1" x14ac:dyDescent="0.3">
      <c r="B59" s="192" t="s">
        <v>67</v>
      </c>
      <c r="C59" s="186" t="s">
        <v>2</v>
      </c>
      <c r="D59" s="1">
        <v>0.5</v>
      </c>
      <c r="E59" s="115">
        <v>0.99966745843230409</v>
      </c>
      <c r="F59" s="97">
        <v>0.94918116482739667</v>
      </c>
      <c r="G59" s="97">
        <v>0.94026267476345149</v>
      </c>
      <c r="H59" s="97">
        <v>0.94172297297297303</v>
      </c>
      <c r="I59" s="98">
        <v>1.0065508965127772</v>
      </c>
      <c r="L59" s="192" t="s">
        <v>67</v>
      </c>
      <c r="M59" s="186" t="s">
        <v>2</v>
      </c>
      <c r="N59" s="21">
        <v>5</v>
      </c>
      <c r="O59" s="4">
        <v>1.19657664511221</v>
      </c>
      <c r="P59" s="5">
        <v>1.1788515051859347</v>
      </c>
      <c r="Q59" s="5">
        <v>1.1075892857142855</v>
      </c>
      <c r="R59" s="5">
        <v>1.0484335357336296</v>
      </c>
      <c r="S59" s="5">
        <v>1.0043924626380767</v>
      </c>
      <c r="T59" s="6">
        <v>0.96727533118510567</v>
      </c>
      <c r="V59" s="192" t="s">
        <v>61</v>
      </c>
      <c r="W59" s="186" t="s">
        <v>2</v>
      </c>
      <c r="X59" s="10">
        <v>10</v>
      </c>
      <c r="Y59" s="17">
        <f>(1000*$X59)/Y28</f>
        <v>438.36577240049093</v>
      </c>
      <c r="Z59" s="18">
        <f t="shared" ref="Z59:AJ59" si="0">(1000*$X59)/Z28</f>
        <v>429.27666881304998</v>
      </c>
      <c r="AA59" s="18">
        <f t="shared" si="0"/>
        <v>412.1332014507089</v>
      </c>
      <c r="AB59" s="18">
        <f t="shared" si="0"/>
        <v>396.25931209383418</v>
      </c>
      <c r="AC59" s="18">
        <f t="shared" si="0"/>
        <v>381.51920949219794</v>
      </c>
      <c r="AD59" s="18">
        <f t="shared" si="0"/>
        <v>367.78227289444646</v>
      </c>
      <c r="AE59" s="18">
        <f t="shared" si="0"/>
        <v>354.94977460689313</v>
      </c>
      <c r="AF59" s="18">
        <f t="shared" si="0"/>
        <v>342.94728900168047</v>
      </c>
      <c r="AG59" s="18">
        <f t="shared" si="0"/>
        <v>331.6749585406302</v>
      </c>
      <c r="AH59" s="18">
        <f t="shared" si="0"/>
        <v>321.08913434369384</v>
      </c>
      <c r="AI59" s="18">
        <f t="shared" si="0"/>
        <v>311.12908745838649</v>
      </c>
      <c r="AJ59" s="19">
        <f t="shared" si="0"/>
        <v>301.72283740156291</v>
      </c>
      <c r="BC59" s="184"/>
      <c r="BD59" s="187"/>
      <c r="BE59" s="2">
        <v>320</v>
      </c>
      <c r="BF59" s="107">
        <v>25.145</v>
      </c>
      <c r="BG59" s="108">
        <v>41.938000000000002</v>
      </c>
      <c r="BH59" s="108">
        <v>58.722000000000001</v>
      </c>
      <c r="BI59" s="102">
        <v>75.510000000000005</v>
      </c>
      <c r="BK59" s="184"/>
      <c r="BL59" s="187"/>
      <c r="BM59" s="2">
        <v>320</v>
      </c>
      <c r="BN59" s="107">
        <v>21.175000000000001</v>
      </c>
      <c r="BO59" s="108">
        <v>35.314</v>
      </c>
      <c r="BP59" s="108">
        <v>49.445999999999998</v>
      </c>
      <c r="BQ59" s="108">
        <v>63.581000000000003</v>
      </c>
      <c r="BR59" s="102">
        <v>84.789000000000001</v>
      </c>
    </row>
    <row r="60" spans="2:70" ht="15" thickBot="1" x14ac:dyDescent="0.35">
      <c r="B60" s="193"/>
      <c r="C60" s="187"/>
      <c r="D60" s="2">
        <v>1.07</v>
      </c>
      <c r="E60" s="115">
        <v>1.0043230403800474</v>
      </c>
      <c r="F60" s="97">
        <v>0.93189851543476554</v>
      </c>
      <c r="G60" s="97">
        <v>0.90364381046536257</v>
      </c>
      <c r="H60" s="97">
        <v>0.86907964712507035</v>
      </c>
      <c r="I60" s="98">
        <v>0.8477677688984272</v>
      </c>
      <c r="L60" s="193"/>
      <c r="M60" s="187"/>
      <c r="N60" s="22">
        <v>6</v>
      </c>
      <c r="O60" s="4">
        <v>1.1956675739159615</v>
      </c>
      <c r="P60" s="5">
        <v>1.1768396427052317</v>
      </c>
      <c r="Q60" s="5">
        <v>1.127423469387755</v>
      </c>
      <c r="R60" s="5">
        <v>1.0659653924000114</v>
      </c>
      <c r="S60" s="5">
        <v>1.0201429499675114</v>
      </c>
      <c r="T60" s="6">
        <v>0.98150137247881608</v>
      </c>
      <c r="V60" s="193"/>
      <c r="W60" s="187"/>
      <c r="X60" s="11">
        <v>20</v>
      </c>
      <c r="Y60" s="4">
        <f t="shared" ref="Y60:AJ60" si="1">(1000*$X60)/Y29</f>
        <v>835.52659063374688</v>
      </c>
      <c r="Z60" s="5">
        <f t="shared" si="1"/>
        <v>808.1787691437346</v>
      </c>
      <c r="AA60" s="5">
        <f t="shared" si="1"/>
        <v>762.60199801723479</v>
      </c>
      <c r="AB60" s="5">
        <f t="shared" si="1"/>
        <v>732.78862712050716</v>
      </c>
      <c r="AC60" s="5">
        <f t="shared" si="1"/>
        <v>708.14007010586693</v>
      </c>
      <c r="AD60" s="5">
        <f t="shared" si="1"/>
        <v>685.04880972769308</v>
      </c>
      <c r="AE60" s="5">
        <f t="shared" si="1"/>
        <v>663.37191946664893</v>
      </c>
      <c r="AF60" s="5">
        <f t="shared" si="1"/>
        <v>642.98344317633826</v>
      </c>
      <c r="AG60" s="5">
        <f t="shared" si="1"/>
        <v>623.79140415445079</v>
      </c>
      <c r="AH60" s="5">
        <f t="shared" si="1"/>
        <v>605.67517640289509</v>
      </c>
      <c r="AI60" s="5">
        <f t="shared" si="1"/>
        <v>588.54687775881348</v>
      </c>
      <c r="AJ60" s="6">
        <f t="shared" si="1"/>
        <v>572.34432234432234</v>
      </c>
      <c r="BC60" s="185"/>
      <c r="BD60" s="188"/>
      <c r="BE60" s="3">
        <v>400</v>
      </c>
      <c r="BF60" s="109">
        <v>25.111000000000001</v>
      </c>
      <c r="BG60" s="110">
        <v>41.938000000000002</v>
      </c>
      <c r="BH60" s="110">
        <v>58.722000000000001</v>
      </c>
      <c r="BI60" s="103">
        <v>75.510000000000005</v>
      </c>
      <c r="BK60" s="185"/>
      <c r="BL60" s="188"/>
      <c r="BM60" s="3">
        <v>400</v>
      </c>
      <c r="BN60" s="109">
        <v>21.146000000000001</v>
      </c>
      <c r="BO60" s="110">
        <v>35.314</v>
      </c>
      <c r="BP60" s="110">
        <v>49.445999999999998</v>
      </c>
      <c r="BQ60" s="110">
        <v>63.581000000000003</v>
      </c>
      <c r="BR60" s="103">
        <v>84.789000000000001</v>
      </c>
    </row>
    <row r="61" spans="2:70" x14ac:dyDescent="0.3">
      <c r="B61" s="193"/>
      <c r="C61" s="187"/>
      <c r="D61" s="2">
        <v>1.5</v>
      </c>
      <c r="E61" s="115">
        <v>1.0173396674584323</v>
      </c>
      <c r="F61" s="97">
        <v>0.9390464221192365</v>
      </c>
      <c r="G61" s="97">
        <v>0.90706870983687571</v>
      </c>
      <c r="H61" s="97">
        <v>0.8678554669169406</v>
      </c>
      <c r="I61" s="98">
        <v>0.84155088670507172</v>
      </c>
      <c r="L61" s="193"/>
      <c r="M61" s="187"/>
      <c r="N61" s="22">
        <v>7.69</v>
      </c>
      <c r="O61" s="4">
        <v>1.193593716221085</v>
      </c>
      <c r="P61" s="5">
        <v>1.1754005914311259</v>
      </c>
      <c r="Q61" s="5">
        <v>1.1468739140049917</v>
      </c>
      <c r="R61" s="5">
        <v>1.095527238518772</v>
      </c>
      <c r="S61" s="5">
        <v>1.0468615984405458</v>
      </c>
      <c r="T61" s="6">
        <v>1.0057524764291683</v>
      </c>
      <c r="V61" s="193"/>
      <c r="W61" s="187"/>
      <c r="X61" s="11">
        <v>30</v>
      </c>
      <c r="Y61" s="4">
        <f t="shared" ref="Y61:AJ61" si="2">(1000*$X61)/Y30</f>
        <v>1188.9192723814053</v>
      </c>
      <c r="Z61" s="5">
        <f t="shared" si="2"/>
        <v>1161.6650532429817</v>
      </c>
      <c r="AA61" s="5">
        <f>(1000*$X61)/AA30</f>
        <v>1102.0902979317439</v>
      </c>
      <c r="AB61" s="5">
        <f t="shared" si="2"/>
        <v>1048.5844110450892</v>
      </c>
      <c r="AC61" s="5">
        <f t="shared" si="2"/>
        <v>997.67209843698038</v>
      </c>
      <c r="AD61" s="5">
        <f t="shared" si="2"/>
        <v>952.16935919002117</v>
      </c>
      <c r="AE61" s="5">
        <f>(1000*$X61)/AE30</f>
        <v>920.04784248780936</v>
      </c>
      <c r="AF61" s="5">
        <f>(1000*$X61)/AF30</f>
        <v>894.1611278352359</v>
      </c>
      <c r="AG61" s="5">
        <f t="shared" si="2"/>
        <v>869.66604823747673</v>
      </c>
      <c r="AH61" s="5">
        <f t="shared" si="2"/>
        <v>846.42947831729828</v>
      </c>
      <c r="AI61" s="5">
        <f t="shared" si="2"/>
        <v>824.4023083264633</v>
      </c>
      <c r="AJ61" s="6">
        <f t="shared" si="2"/>
        <v>803.44947641875785</v>
      </c>
    </row>
    <row r="62" spans="2:70" x14ac:dyDescent="0.3">
      <c r="B62" s="193"/>
      <c r="C62" s="187"/>
      <c r="D62" s="2">
        <v>2</v>
      </c>
      <c r="E62" s="115">
        <v>1.0343009169081667</v>
      </c>
      <c r="F62" s="97">
        <v>0.95098578273505607</v>
      </c>
      <c r="G62" s="97">
        <v>0.91134100699103171</v>
      </c>
      <c r="H62" s="97">
        <v>0.87367433129985927</v>
      </c>
      <c r="I62" s="98">
        <v>0.84426183214729478</v>
      </c>
      <c r="L62" s="193"/>
      <c r="M62" s="187"/>
      <c r="N62" s="22">
        <v>8</v>
      </c>
      <c r="O62" s="4">
        <v>1.1934756141230396</v>
      </c>
      <c r="P62" s="5">
        <v>1.1753018022639443</v>
      </c>
      <c r="Q62" s="5">
        <v>1.1467220334717503</v>
      </c>
      <c r="R62" s="5">
        <v>1.1009435844807434</v>
      </c>
      <c r="S62" s="5">
        <v>1.0517738791423001</v>
      </c>
      <c r="T62" s="6">
        <v>1.0102160162310538</v>
      </c>
      <c r="V62" s="193"/>
      <c r="W62" s="187"/>
      <c r="X62" s="11">
        <v>40</v>
      </c>
      <c r="Y62" s="4">
        <f t="shared" ref="Y62:AJ62" si="3">(1000*$X62)/Y31</f>
        <v>1469.615695495628</v>
      </c>
      <c r="Z62" s="5">
        <f t="shared" si="3"/>
        <v>1449.8006524102937</v>
      </c>
      <c r="AA62" s="5">
        <f t="shared" si="3"/>
        <v>1395.4299668585384</v>
      </c>
      <c r="AB62" s="5">
        <f t="shared" si="3"/>
        <v>1337.7031636679819</v>
      </c>
      <c r="AC62" s="5">
        <f t="shared" si="3"/>
        <v>1282.5445684237527</v>
      </c>
      <c r="AD62" s="5">
        <f t="shared" si="3"/>
        <v>1228.2748879199164</v>
      </c>
      <c r="AE62" s="5">
        <f t="shared" si="3"/>
        <v>1178.342072703706</v>
      </c>
      <c r="AF62" s="5">
        <f t="shared" si="3"/>
        <v>1133.0160888284613</v>
      </c>
      <c r="AG62" s="5">
        <f t="shared" si="3"/>
        <v>1090.5720050166312</v>
      </c>
      <c r="AH62" s="5">
        <f t="shared" si="3"/>
        <v>1054.9636037556704</v>
      </c>
      <c r="AI62" s="5">
        <f t="shared" si="3"/>
        <v>1029.4155493218725</v>
      </c>
      <c r="AJ62" s="6">
        <f t="shared" si="3"/>
        <v>1005.0756319413035</v>
      </c>
    </row>
    <row r="63" spans="2:70" x14ac:dyDescent="0.3">
      <c r="B63" s="193"/>
      <c r="C63" s="187"/>
      <c r="D63" s="2">
        <v>2.5</v>
      </c>
      <c r="E63" s="115">
        <v>1.0518314409235594</v>
      </c>
      <c r="F63" s="97">
        <v>0.96437828921530122</v>
      </c>
      <c r="G63" s="97">
        <v>0.92253098407542111</v>
      </c>
      <c r="H63" s="97">
        <v>0.88230877522290008</v>
      </c>
      <c r="I63" s="98">
        <v>0.85072435119030809</v>
      </c>
      <c r="L63" s="193"/>
      <c r="M63" s="187"/>
      <c r="N63" s="22">
        <v>9</v>
      </c>
      <c r="O63" s="68"/>
      <c r="P63" s="5">
        <v>1.1740531829170024</v>
      </c>
      <c r="Q63" s="5">
        <v>1.1456842887670724</v>
      </c>
      <c r="R63" s="5">
        <v>1.1160808460902534</v>
      </c>
      <c r="S63" s="5">
        <v>1.0676543209876543</v>
      </c>
      <c r="T63" s="6">
        <v>1.0247284878863827</v>
      </c>
      <c r="V63" s="193"/>
      <c r="W63" s="187"/>
      <c r="X63" s="11">
        <v>60</v>
      </c>
      <c r="Y63" s="20"/>
      <c r="Z63" s="24"/>
      <c r="AA63" s="24"/>
      <c r="AB63" s="5">
        <f t="shared" ref="AB63:AJ63" si="4">(1000*$X63)/AB32</f>
        <v>1784.3335514185453</v>
      </c>
      <c r="AC63" s="5">
        <f t="shared" si="4"/>
        <v>1739.9878200852595</v>
      </c>
      <c r="AD63" s="5">
        <f t="shared" si="4"/>
        <v>1689.5697229105654</v>
      </c>
      <c r="AE63" s="5">
        <f t="shared" si="4"/>
        <v>1635.7688113413305</v>
      </c>
      <c r="AF63" s="5">
        <f t="shared" si="4"/>
        <v>1583.4476934445265</v>
      </c>
      <c r="AG63" s="5">
        <f t="shared" si="4"/>
        <v>1534.0168230511595</v>
      </c>
      <c r="AH63" s="5">
        <f t="shared" si="4"/>
        <v>1484.4503822459735</v>
      </c>
      <c r="AI63" s="5">
        <f t="shared" si="4"/>
        <v>1440.1958666378628</v>
      </c>
      <c r="AJ63" s="6">
        <f t="shared" si="4"/>
        <v>1394.7974056768253</v>
      </c>
    </row>
    <row r="64" spans="2:70" ht="16.5" customHeight="1" thickBot="1" x14ac:dyDescent="0.35">
      <c r="B64" s="194"/>
      <c r="C64" s="188"/>
      <c r="D64" s="3">
        <v>3</v>
      </c>
      <c r="E64" s="116">
        <v>1.069789538695425</v>
      </c>
      <c r="F64" s="99">
        <v>0.97847773152148287</v>
      </c>
      <c r="G64" s="99">
        <v>0.9346421383425727</v>
      </c>
      <c r="H64" s="99">
        <v>0.89228844048177713</v>
      </c>
      <c r="I64" s="100">
        <v>0.85888565699923747</v>
      </c>
      <c r="L64" s="194"/>
      <c r="M64" s="188"/>
      <c r="N64" s="23">
        <v>10</v>
      </c>
      <c r="O64" s="70"/>
      <c r="P64" s="8">
        <v>1.1733667513108861</v>
      </c>
      <c r="Q64" s="8">
        <v>1.1453752554054464</v>
      </c>
      <c r="R64" s="8">
        <v>1.1205455469588299</v>
      </c>
      <c r="S64" s="8">
        <v>1.0822352176738141</v>
      </c>
      <c r="T64" s="9">
        <v>1.0392886979353146</v>
      </c>
      <c r="V64" s="193"/>
      <c r="W64" s="187"/>
      <c r="X64" s="11">
        <v>80</v>
      </c>
      <c r="Y64" s="20"/>
      <c r="Z64" s="24"/>
      <c r="AA64" s="24"/>
      <c r="AB64" s="24"/>
      <c r="AC64" s="24"/>
      <c r="AD64" s="5">
        <f t="shared" ref="AD64:AJ64" si="5">(1000*$X64)/AD33</f>
        <v>2018.9783969311527</v>
      </c>
      <c r="AE64" s="5">
        <f t="shared" si="5"/>
        <v>1983.2907752187816</v>
      </c>
      <c r="AF64" s="5">
        <f t="shared" si="5"/>
        <v>1938.2662208654358</v>
      </c>
      <c r="AG64" s="5">
        <f t="shared" si="5"/>
        <v>1892.1475875118258</v>
      </c>
      <c r="AH64" s="5">
        <f t="shared" si="5"/>
        <v>1844.2953639025288</v>
      </c>
      <c r="AI64" s="5">
        <f>(1000*$X64)/AI33</f>
        <v>1796.6223499820339</v>
      </c>
      <c r="AJ64" s="6">
        <f t="shared" si="5"/>
        <v>1750.7769072525932</v>
      </c>
    </row>
    <row r="65" spans="2:70" ht="16.5" customHeight="1" thickBot="1" x14ac:dyDescent="0.35">
      <c r="V65" s="194"/>
      <c r="W65" s="188"/>
      <c r="X65" s="12">
        <v>100</v>
      </c>
      <c r="Y65" s="25"/>
      <c r="Z65" s="26"/>
      <c r="AA65" s="26"/>
      <c r="AB65" s="26"/>
      <c r="AC65" s="26"/>
      <c r="AD65" s="26"/>
      <c r="AE65" s="26"/>
      <c r="AF65" s="5">
        <f t="shared" ref="AF65:AJ65" si="6">(1000*$X65)/AF34</f>
        <v>2192.8381904699249</v>
      </c>
      <c r="AG65" s="8">
        <f t="shared" si="6"/>
        <v>2162.6297577854671</v>
      </c>
      <c r="AH65" s="8">
        <f t="shared" si="6"/>
        <v>2123.999065440411</v>
      </c>
      <c r="AI65" s="8">
        <f t="shared" si="6"/>
        <v>2084.2017507294709</v>
      </c>
      <c r="AJ65" s="9">
        <f t="shared" si="6"/>
        <v>2040.8579766934017</v>
      </c>
      <c r="AL65" s="28"/>
      <c r="AM65" s="168" t="s">
        <v>5</v>
      </c>
      <c r="AN65" s="170"/>
      <c r="AO65" s="178" t="s">
        <v>1</v>
      </c>
      <c r="AP65" s="179"/>
      <c r="AQ65" s="180"/>
      <c r="AS65" s="28"/>
      <c r="AT65" s="168" t="s">
        <v>6</v>
      </c>
      <c r="AU65" s="170"/>
      <c r="AV65" s="174" t="s">
        <v>1</v>
      </c>
      <c r="AW65" s="175"/>
      <c r="AX65" s="175"/>
      <c r="AY65" s="175"/>
      <c r="AZ65" s="175"/>
      <c r="BA65" s="176"/>
      <c r="BC65" s="28"/>
      <c r="BD65" s="168" t="s">
        <v>7</v>
      </c>
      <c r="BE65" s="170"/>
      <c r="BF65" s="174" t="s">
        <v>1</v>
      </c>
      <c r="BG65" s="175"/>
      <c r="BH65" s="175"/>
      <c r="BI65" s="176"/>
      <c r="BK65" s="28"/>
      <c r="BL65" s="168" t="s">
        <v>56</v>
      </c>
      <c r="BM65" s="170"/>
      <c r="BN65" s="174" t="s">
        <v>1</v>
      </c>
      <c r="BO65" s="175"/>
      <c r="BP65" s="175"/>
      <c r="BQ65" s="175"/>
      <c r="BR65" s="176"/>
    </row>
    <row r="66" spans="2:70" ht="15.75" customHeight="1" thickBot="1" x14ac:dyDescent="0.35">
      <c r="AM66" s="171"/>
      <c r="AN66" s="177"/>
      <c r="AO66" s="82">
        <v>5</v>
      </c>
      <c r="AP66" s="83">
        <v>10</v>
      </c>
      <c r="AQ66" s="84">
        <v>20</v>
      </c>
      <c r="AT66" s="171"/>
      <c r="AU66" s="181"/>
      <c r="AV66" s="82">
        <v>10</v>
      </c>
      <c r="AW66" s="83">
        <v>20</v>
      </c>
      <c r="AX66" s="83">
        <v>30</v>
      </c>
      <c r="AY66" s="83">
        <v>40</v>
      </c>
      <c r="AZ66" s="83">
        <v>50</v>
      </c>
      <c r="BA66" s="84">
        <v>60</v>
      </c>
      <c r="BD66" s="182"/>
      <c r="BE66" s="181"/>
      <c r="BF66" s="82">
        <v>30</v>
      </c>
      <c r="BG66" s="83">
        <v>50</v>
      </c>
      <c r="BH66" s="83">
        <v>70</v>
      </c>
      <c r="BI66" s="84">
        <v>90</v>
      </c>
      <c r="BL66" s="182"/>
      <c r="BM66" s="181"/>
      <c r="BN66" s="82">
        <v>30</v>
      </c>
      <c r="BO66" s="83">
        <v>50</v>
      </c>
      <c r="BP66" s="83">
        <v>70</v>
      </c>
      <c r="BQ66" s="83">
        <v>90</v>
      </c>
      <c r="BR66" s="84">
        <v>120</v>
      </c>
    </row>
    <row r="67" spans="2:70" ht="15" customHeight="1" thickBot="1" x14ac:dyDescent="0.35">
      <c r="B67" s="15"/>
      <c r="C67" s="168" t="s">
        <v>0</v>
      </c>
      <c r="D67" s="170"/>
      <c r="E67" s="189" t="s">
        <v>1</v>
      </c>
      <c r="F67" s="190"/>
      <c r="G67" s="190"/>
      <c r="H67" s="190"/>
      <c r="I67" s="191"/>
      <c r="M67" s="168" t="s">
        <v>3</v>
      </c>
      <c r="N67" s="170"/>
      <c r="O67" s="174" t="s">
        <v>1</v>
      </c>
      <c r="P67" s="175"/>
      <c r="Q67" s="175"/>
      <c r="R67" s="175"/>
      <c r="S67" s="175"/>
      <c r="T67" s="176"/>
      <c r="AL67" s="192" t="s">
        <v>58</v>
      </c>
      <c r="AM67" s="186" t="s">
        <v>2</v>
      </c>
      <c r="AN67" s="1">
        <v>30</v>
      </c>
      <c r="AO67" s="85">
        <f>AO9/$AO$8</f>
        <v>518.24</v>
      </c>
      <c r="AP67" s="86">
        <f>AP9/$AP$8</f>
        <v>321.23</v>
      </c>
      <c r="AQ67" s="87">
        <f>AQ9/$AQ$8</f>
        <v>218.58</v>
      </c>
      <c r="AS67" s="192" t="s">
        <v>58</v>
      </c>
      <c r="AT67" s="186" t="s">
        <v>2</v>
      </c>
      <c r="AU67" s="1">
        <v>60</v>
      </c>
      <c r="AV67" s="85">
        <f>AV9/$AV$8</f>
        <v>419.18</v>
      </c>
      <c r="AW67" s="86">
        <f>AW9/$AW$8</f>
        <v>266.34499999999997</v>
      </c>
      <c r="AX67" s="86">
        <f>AX9/$AX$8</f>
        <v>212.75</v>
      </c>
      <c r="AY67" s="86">
        <f>AY9/$AY$8</f>
        <v>185.83750000000001</v>
      </c>
      <c r="AZ67" s="86">
        <f>AZ9/$AZ$8</f>
        <v>169.072</v>
      </c>
      <c r="BA67" s="87">
        <f>BA9/$BA$8</f>
        <v>158.04500000000002</v>
      </c>
      <c r="BC67" s="183" t="s">
        <v>58</v>
      </c>
      <c r="BD67" s="186" t="s">
        <v>2</v>
      </c>
      <c r="BE67" s="1">
        <v>20</v>
      </c>
      <c r="BF67" s="85">
        <f>BF9/$BF$8</f>
        <v>231.31</v>
      </c>
      <c r="BG67" s="86">
        <f>BG9/$BG$8</f>
        <v>178.35599999999999</v>
      </c>
      <c r="BH67" s="86">
        <f>BH9/$BH$8</f>
        <v>154.54285714285714</v>
      </c>
      <c r="BI67" s="87">
        <f>BI9/$BI$8</f>
        <v>140.34444444444443</v>
      </c>
      <c r="BK67" s="183" t="s">
        <v>58</v>
      </c>
      <c r="BL67" s="186" t="s">
        <v>2</v>
      </c>
      <c r="BM67" s="1">
        <v>20</v>
      </c>
      <c r="BN67" s="85">
        <f>BN9/$BN$8</f>
        <v>244.09333333333333</v>
      </c>
      <c r="BO67" s="86">
        <f>BO9/$BO$8</f>
        <v>186.23400000000001</v>
      </c>
      <c r="BP67" s="86">
        <f>BP9/$BP$8</f>
        <v>160.28571428571428</v>
      </c>
      <c r="BQ67" s="86">
        <f>BQ9/$BQ$8</f>
        <v>144.87777777777777</v>
      </c>
      <c r="BR67" s="87">
        <f>BR9/$BR$8</f>
        <v>131.34166666666667</v>
      </c>
    </row>
    <row r="68" spans="2:70" ht="15" thickBot="1" x14ac:dyDescent="0.35">
      <c r="B68" s="15"/>
      <c r="C68" s="171"/>
      <c r="D68" s="173"/>
      <c r="E68" s="111">
        <v>0.6</v>
      </c>
      <c r="F68" s="112">
        <v>0.84</v>
      </c>
      <c r="G68" s="112">
        <v>1</v>
      </c>
      <c r="H68" s="112">
        <v>1.2</v>
      </c>
      <c r="I68" s="113">
        <v>1.4</v>
      </c>
      <c r="M68" s="171"/>
      <c r="N68" s="173"/>
      <c r="O68" s="79">
        <v>0.3</v>
      </c>
      <c r="P68" s="80">
        <v>0.40300000000000002</v>
      </c>
      <c r="Q68" s="80">
        <v>0.6</v>
      </c>
      <c r="R68" s="80">
        <v>0.80600000000000005</v>
      </c>
      <c r="S68" s="80">
        <v>1</v>
      </c>
      <c r="T68" s="81">
        <v>1.2</v>
      </c>
      <c r="V68" s="28"/>
      <c r="AL68" s="193"/>
      <c r="AM68" s="187"/>
      <c r="AN68" s="2">
        <v>40</v>
      </c>
      <c r="AO68" s="88">
        <f t="shared" ref="AO68:AO74" si="7">AO10/$AO$8</f>
        <v>521.86</v>
      </c>
      <c r="AP68" s="89">
        <f t="shared" ref="AP68:AP77" si="8">AP10/$AP$8</f>
        <v>322.84000000000003</v>
      </c>
      <c r="AQ68" s="90">
        <f t="shared" ref="AQ68:AQ77" si="9">AQ10/$AQ$8</f>
        <v>219.35</v>
      </c>
      <c r="AS68" s="193"/>
      <c r="AT68" s="187"/>
      <c r="AU68" s="2">
        <v>80</v>
      </c>
      <c r="AV68" s="88">
        <f t="shared" ref="AV68:AV75" si="10">AV10/$AV$8</f>
        <v>422.57</v>
      </c>
      <c r="AW68" s="89">
        <f t="shared" ref="AW68:AW75" si="11">AW10/$AW$8</f>
        <v>267.74</v>
      </c>
      <c r="AX68" s="89">
        <f t="shared" ref="AX68:AX75" si="12">AX10/$AX$8</f>
        <v>213.65</v>
      </c>
      <c r="AY68" s="89">
        <f t="shared" ref="AY68:AY75" si="13">AY10/$AY$8</f>
        <v>186.5</v>
      </c>
      <c r="AZ68" s="89">
        <f t="shared" ref="AZ68:AZ75" si="14">AZ10/$AZ$8</f>
        <v>169.59799999999998</v>
      </c>
      <c r="BA68" s="90">
        <f t="shared" ref="BA68:BA75" si="15">BA10/$BA$8</f>
        <v>158.47999999999999</v>
      </c>
      <c r="BC68" s="184"/>
      <c r="BD68" s="187"/>
      <c r="BE68" s="2">
        <v>40</v>
      </c>
      <c r="BF68" s="88">
        <f>BF10/$BF$8</f>
        <v>232.61666666666667</v>
      </c>
      <c r="BG68" s="89">
        <f t="shared" ref="BG68:BG80" si="16">BG10/$BG$8</f>
        <v>179.13</v>
      </c>
      <c r="BH68" s="89">
        <f t="shared" ref="BH68:BH80" si="17">BH10/$BH$8</f>
        <v>155.08571428571429</v>
      </c>
      <c r="BI68" s="90">
        <f t="shared" ref="BI68:BI80" si="18">BI10/$BI$8</f>
        <v>140.76666666666668</v>
      </c>
      <c r="BK68" s="184"/>
      <c r="BL68" s="187"/>
      <c r="BM68" s="2">
        <v>40</v>
      </c>
      <c r="BN68" s="88">
        <f t="shared" ref="BN68:BN80" si="19">BN10/$BN$8</f>
        <v>245.20666666666665</v>
      </c>
      <c r="BO68" s="89">
        <f t="shared" ref="BO68:BO80" si="20">BO10/$BO$8</f>
        <v>186.892</v>
      </c>
      <c r="BP68" s="89">
        <f t="shared" ref="BP68:BP80" si="21">BP10/$BP$8</f>
        <v>160.74285714285713</v>
      </c>
      <c r="BQ68" s="89">
        <f t="shared" ref="BQ68:BQ80" si="22">BQ10/$BQ$8</f>
        <v>145.24444444444444</v>
      </c>
      <c r="BR68" s="90">
        <f t="shared" ref="BR68:BR80" si="23">BR10/$BR$8</f>
        <v>131.60833333333332</v>
      </c>
    </row>
    <row r="69" spans="2:70" ht="16.2" customHeight="1" thickBot="1" x14ac:dyDescent="0.35">
      <c r="B69" s="192" t="s">
        <v>68</v>
      </c>
      <c r="C69" s="186" t="s">
        <v>2</v>
      </c>
      <c r="D69" s="1">
        <v>0.5</v>
      </c>
      <c r="E69" s="115">
        <v>0.55465031862547387</v>
      </c>
      <c r="F69" s="97">
        <v>0.57879008746355676</v>
      </c>
      <c r="G69" s="97">
        <v>0.60664738105496396</v>
      </c>
      <c r="H69" s="97">
        <v>0.66217191398115494</v>
      </c>
      <c r="I69" s="98">
        <v>0.79397782705099773</v>
      </c>
      <c r="L69" s="192" t="s">
        <v>68</v>
      </c>
      <c r="M69" s="186" t="s">
        <v>2</v>
      </c>
      <c r="N69" s="21">
        <v>5</v>
      </c>
      <c r="O69" s="4">
        <v>0.93346171039510328</v>
      </c>
      <c r="P69" s="5">
        <v>0.90903446134740773</v>
      </c>
      <c r="Q69" s="5">
        <v>0.79528836754643195</v>
      </c>
      <c r="R69" s="5">
        <v>0.71601248884924173</v>
      </c>
      <c r="S69" s="5">
        <v>0.6711445263630953</v>
      </c>
      <c r="T69" s="6">
        <v>0.64039348419621045</v>
      </c>
      <c r="V69" s="28"/>
      <c r="W69" s="168" t="s">
        <v>4</v>
      </c>
      <c r="X69" s="170"/>
      <c r="Y69" s="178" t="s">
        <v>1</v>
      </c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80"/>
      <c r="AL69" s="193"/>
      <c r="AM69" s="187"/>
      <c r="AN69" s="2">
        <v>60</v>
      </c>
      <c r="AO69" s="88">
        <f t="shared" si="7"/>
        <v>531.31999999999994</v>
      </c>
      <c r="AP69" s="89">
        <f t="shared" si="8"/>
        <v>326.02</v>
      </c>
      <c r="AQ69" s="90">
        <f t="shared" si="9"/>
        <v>220.815</v>
      </c>
      <c r="AS69" s="193"/>
      <c r="AT69" s="187"/>
      <c r="AU69" s="2">
        <v>100</v>
      </c>
      <c r="AV69" s="88">
        <f t="shared" si="10"/>
        <v>426.03999999999996</v>
      </c>
      <c r="AW69" s="89">
        <f t="shared" si="11"/>
        <v>269.19</v>
      </c>
      <c r="AX69" s="89">
        <f t="shared" si="12"/>
        <v>214.57000000000002</v>
      </c>
      <c r="AY69" s="89">
        <f t="shared" si="13"/>
        <v>187.17500000000001</v>
      </c>
      <c r="AZ69" s="89">
        <f t="shared" si="14"/>
        <v>170.13</v>
      </c>
      <c r="BA69" s="90">
        <f t="shared" si="15"/>
        <v>158.92000000000002</v>
      </c>
      <c r="BC69" s="184"/>
      <c r="BD69" s="187"/>
      <c r="BE69" s="2">
        <v>60</v>
      </c>
      <c r="BF69" s="88">
        <f t="shared" ref="BF69:BF80" si="24">BF11/$BF$8</f>
        <v>233.95333333333335</v>
      </c>
      <c r="BG69" s="89">
        <f t="shared" si="16"/>
        <v>179.916</v>
      </c>
      <c r="BH69" s="89">
        <f t="shared" si="17"/>
        <v>155.64285714285714</v>
      </c>
      <c r="BI69" s="90">
        <f t="shared" si="18"/>
        <v>141.19999999999999</v>
      </c>
      <c r="BK69" s="184"/>
      <c r="BL69" s="187"/>
      <c r="BM69" s="2">
        <v>60</v>
      </c>
      <c r="BN69" s="88">
        <f t="shared" si="19"/>
        <v>246.34333333333333</v>
      </c>
      <c r="BO69" s="89">
        <f t="shared" si="20"/>
        <v>187.56</v>
      </c>
      <c r="BP69" s="89">
        <f t="shared" si="21"/>
        <v>161.21428571428572</v>
      </c>
      <c r="BQ69" s="89">
        <f t="shared" si="22"/>
        <v>145.61111111111111</v>
      </c>
      <c r="BR69" s="90">
        <f t="shared" si="23"/>
        <v>131.88333333333333</v>
      </c>
    </row>
    <row r="70" spans="2:70" ht="15" customHeight="1" thickBot="1" x14ac:dyDescent="0.35">
      <c r="B70" s="193"/>
      <c r="C70" s="187"/>
      <c r="D70" s="2">
        <v>1.07</v>
      </c>
      <c r="E70" s="115">
        <v>0.56128746017020936</v>
      </c>
      <c r="F70" s="97">
        <v>0.54759093228369415</v>
      </c>
      <c r="G70" s="97">
        <v>0.54585185093993527</v>
      </c>
      <c r="H70" s="97">
        <v>0.54833853989463166</v>
      </c>
      <c r="I70" s="98">
        <v>0.55447046301224057</v>
      </c>
      <c r="L70" s="193"/>
      <c r="M70" s="187"/>
      <c r="N70" s="22">
        <v>6</v>
      </c>
      <c r="O70" s="4">
        <v>0.94970103160523023</v>
      </c>
      <c r="P70" s="5">
        <v>0.91381912256117281</v>
      </c>
      <c r="Q70" s="5">
        <v>0.85264907135874879</v>
      </c>
      <c r="R70" s="5">
        <v>0.75895034195658639</v>
      </c>
      <c r="S70" s="5">
        <v>0.70562728498378491</v>
      </c>
      <c r="T70" s="6">
        <v>0.66880726439790583</v>
      </c>
      <c r="W70" s="171"/>
      <c r="X70" s="177"/>
      <c r="Y70" s="10">
        <v>0.9</v>
      </c>
      <c r="Z70" s="13">
        <v>1</v>
      </c>
      <c r="AA70" s="13">
        <v>1.2</v>
      </c>
      <c r="AB70" s="13">
        <v>1.4</v>
      </c>
      <c r="AC70" s="13">
        <v>1.6</v>
      </c>
      <c r="AD70" s="13">
        <v>1.8</v>
      </c>
      <c r="AE70" s="13">
        <v>2</v>
      </c>
      <c r="AF70" s="13">
        <v>2.2000000000000002</v>
      </c>
      <c r="AG70" s="13">
        <v>2.4</v>
      </c>
      <c r="AH70" s="13">
        <v>2.6</v>
      </c>
      <c r="AI70" s="13">
        <v>2.8</v>
      </c>
      <c r="AJ70" s="14">
        <v>3</v>
      </c>
      <c r="AL70" s="193"/>
      <c r="AM70" s="187"/>
      <c r="AN70" s="2">
        <v>80</v>
      </c>
      <c r="AO70" s="88">
        <f t="shared" si="7"/>
        <v>560.31999999999994</v>
      </c>
      <c r="AP70" s="89">
        <f t="shared" si="8"/>
        <v>329.48</v>
      </c>
      <c r="AQ70" s="90">
        <f t="shared" si="9"/>
        <v>222.33499999999998</v>
      </c>
      <c r="AS70" s="193"/>
      <c r="AT70" s="187"/>
      <c r="AU70" s="2">
        <v>120</v>
      </c>
      <c r="AV70" s="88">
        <f t="shared" si="10"/>
        <v>431.18999999999994</v>
      </c>
      <c r="AW70" s="89">
        <f t="shared" si="11"/>
        <v>270.69</v>
      </c>
      <c r="AX70" s="89">
        <f t="shared" si="12"/>
        <v>215.51333333333332</v>
      </c>
      <c r="AY70" s="89">
        <f t="shared" si="13"/>
        <v>187.86250000000001</v>
      </c>
      <c r="AZ70" s="89">
        <f t="shared" si="14"/>
        <v>170.67</v>
      </c>
      <c r="BA70" s="90">
        <f t="shared" si="15"/>
        <v>159.36499999999998</v>
      </c>
      <c r="BC70" s="184"/>
      <c r="BD70" s="187"/>
      <c r="BE70" s="2">
        <v>80</v>
      </c>
      <c r="BF70" s="88">
        <f t="shared" si="24"/>
        <v>235.32333333333332</v>
      </c>
      <c r="BG70" s="89">
        <f t="shared" si="16"/>
        <v>180.71200000000002</v>
      </c>
      <c r="BH70" s="89">
        <f t="shared" si="17"/>
        <v>156.19999999999999</v>
      </c>
      <c r="BI70" s="90">
        <f t="shared" si="18"/>
        <v>141.63333333333333</v>
      </c>
      <c r="BK70" s="184"/>
      <c r="BL70" s="187"/>
      <c r="BM70" s="2">
        <v>80</v>
      </c>
      <c r="BN70" s="88">
        <f t="shared" si="19"/>
        <v>247.50666666666666</v>
      </c>
      <c r="BO70" s="89">
        <f t="shared" si="20"/>
        <v>188.238</v>
      </c>
      <c r="BP70" s="89">
        <f t="shared" si="21"/>
        <v>161.69999999999999</v>
      </c>
      <c r="BQ70" s="89">
        <f t="shared" si="22"/>
        <v>145.97777777777779</v>
      </c>
      <c r="BR70" s="90">
        <f t="shared" si="23"/>
        <v>132.15833333333333</v>
      </c>
    </row>
    <row r="71" spans="2:70" ht="14.4" customHeight="1" x14ac:dyDescent="0.3">
      <c r="B71" s="193"/>
      <c r="C71" s="187"/>
      <c r="D71" s="2">
        <v>1.5</v>
      </c>
      <c r="E71" s="115">
        <v>0.58549964707068669</v>
      </c>
      <c r="F71" s="97">
        <v>0.55885354404175291</v>
      </c>
      <c r="G71" s="97">
        <v>0.5504696714146774</v>
      </c>
      <c r="H71" s="97">
        <v>0.54544236063139884</v>
      </c>
      <c r="I71" s="98">
        <v>0.54428279960968684</v>
      </c>
      <c r="L71" s="193"/>
      <c r="M71" s="187"/>
      <c r="N71" s="22">
        <v>7.69</v>
      </c>
      <c r="O71" s="4">
        <v>0.96435470240251109</v>
      </c>
      <c r="P71" s="5">
        <v>0.93166234953527338</v>
      </c>
      <c r="Q71" s="5">
        <v>0.89583092957963162</v>
      </c>
      <c r="R71" s="5">
        <v>0.83203984537615228</v>
      </c>
      <c r="S71" s="5">
        <v>0.76469087817320536</v>
      </c>
      <c r="T71" s="6">
        <v>0.71786035667539272</v>
      </c>
      <c r="V71" s="192" t="s">
        <v>67</v>
      </c>
      <c r="W71" s="186" t="s">
        <v>2</v>
      </c>
      <c r="X71" s="10">
        <v>10</v>
      </c>
      <c r="Y71" s="17">
        <v>0.81361688988382408</v>
      </c>
      <c r="Z71" s="18">
        <v>0.80980474251132328</v>
      </c>
      <c r="AA71" s="18">
        <v>0.80258213700741887</v>
      </c>
      <c r="AB71" s="18">
        <v>0.79604326683381865</v>
      </c>
      <c r="AC71" s="18">
        <v>0.7899822269867689</v>
      </c>
      <c r="AD71" s="18">
        <v>0.78447046176533419</v>
      </c>
      <c r="AE71" s="18">
        <v>0.77931355172622951</v>
      </c>
      <c r="AF71" s="18">
        <v>0.77455312974078228</v>
      </c>
      <c r="AG71" s="18">
        <v>0.7700855363464868</v>
      </c>
      <c r="AH71" s="18">
        <v>0.7659089470018362</v>
      </c>
      <c r="AI71" s="18">
        <v>0.76201299104536924</v>
      </c>
      <c r="AJ71" s="19">
        <v>0.75833744645327195</v>
      </c>
      <c r="AL71" s="193"/>
      <c r="AM71" s="187"/>
      <c r="AN71" s="2">
        <v>100</v>
      </c>
      <c r="AO71" s="88">
        <f t="shared" si="7"/>
        <v>574.02</v>
      </c>
      <c r="AP71" s="89">
        <f t="shared" si="8"/>
        <v>333.53000000000003</v>
      </c>
      <c r="AQ71" s="90">
        <f t="shared" si="9"/>
        <v>223.91</v>
      </c>
      <c r="AS71" s="193"/>
      <c r="AT71" s="187"/>
      <c r="AU71" s="2">
        <v>140</v>
      </c>
      <c r="AV71" s="88">
        <f t="shared" si="10"/>
        <v>436.51000000000005</v>
      </c>
      <c r="AW71" s="89">
        <f t="shared" si="11"/>
        <v>272.255</v>
      </c>
      <c r="AX71" s="89">
        <f t="shared" si="12"/>
        <v>216.47666666666666</v>
      </c>
      <c r="AY71" s="89">
        <f t="shared" si="13"/>
        <v>188.56</v>
      </c>
      <c r="AZ71" s="89">
        <f t="shared" si="14"/>
        <v>171.21799999999999</v>
      </c>
      <c r="BA71" s="90">
        <f t="shared" si="15"/>
        <v>159.815</v>
      </c>
      <c r="BC71" s="184"/>
      <c r="BD71" s="187"/>
      <c r="BE71" s="2">
        <v>100</v>
      </c>
      <c r="BF71" s="88">
        <f t="shared" si="24"/>
        <v>236.72666666666666</v>
      </c>
      <c r="BG71" s="89">
        <f t="shared" si="16"/>
        <v>181.52</v>
      </c>
      <c r="BH71" s="89">
        <f t="shared" si="17"/>
        <v>156.77142857142857</v>
      </c>
      <c r="BI71" s="90">
        <f t="shared" si="18"/>
        <v>142.07777777777778</v>
      </c>
      <c r="BK71" s="184"/>
      <c r="BL71" s="187"/>
      <c r="BM71" s="2">
        <v>100</v>
      </c>
      <c r="BN71" s="88">
        <f t="shared" si="19"/>
        <v>248.7</v>
      </c>
      <c r="BO71" s="89">
        <f t="shared" si="20"/>
        <v>188.92400000000001</v>
      </c>
      <c r="BP71" s="89">
        <f t="shared" si="21"/>
        <v>162.17142857142858</v>
      </c>
      <c r="BQ71" s="89">
        <f t="shared" si="22"/>
        <v>146.34444444444443</v>
      </c>
      <c r="BR71" s="90">
        <f t="shared" si="23"/>
        <v>132.43333333333334</v>
      </c>
    </row>
    <row r="72" spans="2:70" x14ac:dyDescent="0.3">
      <c r="B72" s="193"/>
      <c r="C72" s="187"/>
      <c r="D72" s="2">
        <v>2</v>
      </c>
      <c r="E72" s="115">
        <v>0.61819098517696891</v>
      </c>
      <c r="F72" s="97">
        <v>0.57895120493344798</v>
      </c>
      <c r="G72" s="97">
        <v>0.56474527860537271</v>
      </c>
      <c r="H72" s="97">
        <v>0.5538463124684242</v>
      </c>
      <c r="I72" s="98">
        <v>0.54760933203228956</v>
      </c>
      <c r="L72" s="193"/>
      <c r="M72" s="187"/>
      <c r="N72" s="22">
        <v>8</v>
      </c>
      <c r="O72" s="4">
        <v>0.96882529672487139</v>
      </c>
      <c r="P72" s="5">
        <v>0.93550495149047397</v>
      </c>
      <c r="Q72" s="5">
        <v>0.8958149695320583</v>
      </c>
      <c r="R72" s="5">
        <v>0.84516800475765685</v>
      </c>
      <c r="S72" s="5">
        <v>0.77559820235637067</v>
      </c>
      <c r="T72" s="6">
        <v>0.72694085405759168</v>
      </c>
      <c r="V72" s="193"/>
      <c r="W72" s="187"/>
      <c r="X72" s="11">
        <v>20</v>
      </c>
      <c r="Y72" s="4">
        <v>0.84189240747806182</v>
      </c>
      <c r="Z72" s="5">
        <v>0.8422278871683927</v>
      </c>
      <c r="AA72" s="5">
        <v>0.83719349571872903</v>
      </c>
      <c r="AB72" s="5">
        <v>0.83005547150781656</v>
      </c>
      <c r="AC72" s="5">
        <v>0.82304787222819997</v>
      </c>
      <c r="AD72" s="5">
        <v>0.81655934521314244</v>
      </c>
      <c r="AE72" s="5">
        <v>0.81053105613023346</v>
      </c>
      <c r="AF72" s="5">
        <v>0.80487371627444926</v>
      </c>
      <c r="AG72" s="5">
        <v>0.79955404900305471</v>
      </c>
      <c r="AH72" s="5">
        <v>0.79450203078711157</v>
      </c>
      <c r="AI72" s="5">
        <v>0.7897606185260444</v>
      </c>
      <c r="AJ72" s="6">
        <v>0.78528047468219753</v>
      </c>
      <c r="AL72" s="193"/>
      <c r="AM72" s="187"/>
      <c r="AN72" s="2">
        <v>120</v>
      </c>
      <c r="AO72" s="88">
        <f t="shared" si="7"/>
        <v>589</v>
      </c>
      <c r="AP72" s="89">
        <f t="shared" si="8"/>
        <v>340.32</v>
      </c>
      <c r="AQ72" s="90">
        <f t="shared" si="9"/>
        <v>225.66500000000002</v>
      </c>
      <c r="AS72" s="193"/>
      <c r="AT72" s="187"/>
      <c r="AU72" s="2">
        <v>160</v>
      </c>
      <c r="AV72" s="88">
        <f t="shared" si="10"/>
        <v>446.15</v>
      </c>
      <c r="AW72" s="89">
        <f t="shared" si="11"/>
        <v>274</v>
      </c>
      <c r="AX72" s="89">
        <f t="shared" si="12"/>
        <v>217.46333333333331</v>
      </c>
      <c r="AY72" s="89">
        <f t="shared" si="13"/>
        <v>189.27</v>
      </c>
      <c r="AZ72" s="89">
        <f t="shared" si="14"/>
        <v>171.774</v>
      </c>
      <c r="BA72" s="90">
        <f t="shared" si="15"/>
        <v>160.27166666666665</v>
      </c>
      <c r="BC72" s="184"/>
      <c r="BD72" s="187"/>
      <c r="BE72" s="2">
        <v>120</v>
      </c>
      <c r="BF72" s="88">
        <f t="shared" si="24"/>
        <v>238.17000000000002</v>
      </c>
      <c r="BG72" s="89">
        <f t="shared" si="16"/>
        <v>182.34</v>
      </c>
      <c r="BH72" s="89">
        <f t="shared" si="17"/>
        <v>157.34285714285716</v>
      </c>
      <c r="BI72" s="90">
        <f t="shared" si="18"/>
        <v>142.51111111111112</v>
      </c>
      <c r="BK72" s="184"/>
      <c r="BL72" s="187"/>
      <c r="BM72" s="2">
        <v>120</v>
      </c>
      <c r="BN72" s="88">
        <f t="shared" si="19"/>
        <v>249.92333333333332</v>
      </c>
      <c r="BO72" s="89">
        <f t="shared" si="20"/>
        <v>189.62</v>
      </c>
      <c r="BP72" s="89">
        <f t="shared" si="21"/>
        <v>162.67142857142858</v>
      </c>
      <c r="BQ72" s="89">
        <f t="shared" si="22"/>
        <v>146.72222222222223</v>
      </c>
      <c r="BR72" s="90">
        <f t="shared" si="23"/>
        <v>132.70833333333334</v>
      </c>
    </row>
    <row r="73" spans="2:70" x14ac:dyDescent="0.3">
      <c r="B73" s="193"/>
      <c r="C73" s="187"/>
      <c r="D73" s="2">
        <v>2.5</v>
      </c>
      <c r="E73" s="115">
        <v>0.65297973177372193</v>
      </c>
      <c r="F73" s="97">
        <v>0.60205851909086927</v>
      </c>
      <c r="G73" s="97">
        <v>0.58276392736226534</v>
      </c>
      <c r="H73" s="97">
        <v>0.56697735802367299</v>
      </c>
      <c r="I73" s="98">
        <v>0.55682604453118068</v>
      </c>
      <c r="L73" s="193"/>
      <c r="M73" s="187"/>
      <c r="N73" s="22">
        <v>9</v>
      </c>
      <c r="O73" s="68"/>
      <c r="P73" s="5">
        <v>0.94098060032815367</v>
      </c>
      <c r="Q73" s="5">
        <v>0.90002988085011026</v>
      </c>
      <c r="R73" s="5">
        <v>0.86798988997918525</v>
      </c>
      <c r="S73" s="5">
        <v>0.81130815012753543</v>
      </c>
      <c r="T73" s="6">
        <v>0.75675924410994766</v>
      </c>
      <c r="V73" s="193"/>
      <c r="W73" s="187"/>
      <c r="X73" s="11">
        <v>30</v>
      </c>
      <c r="Y73" s="4">
        <v>0.85388154789995274</v>
      </c>
      <c r="Z73" s="5">
        <v>0.85440834841745028</v>
      </c>
      <c r="AA73" s="5">
        <v>0.85522702968293873</v>
      </c>
      <c r="AB73" s="5">
        <v>0.85537178319289464</v>
      </c>
      <c r="AC73" s="5">
        <v>0.85559698354405544</v>
      </c>
      <c r="AD73" s="5">
        <v>0.84934942136529001</v>
      </c>
      <c r="AE73" s="5">
        <v>0.84289544235924929</v>
      </c>
      <c r="AF73" s="5">
        <v>0.83648817998700897</v>
      </c>
      <c r="AG73" s="5">
        <v>0.83050520632472036</v>
      </c>
      <c r="AH73" s="5">
        <v>0.82481696636717605</v>
      </c>
      <c r="AI73" s="5">
        <v>0.81940264379252592</v>
      </c>
      <c r="AJ73" s="6">
        <v>0.81433501331247016</v>
      </c>
      <c r="AL73" s="193"/>
      <c r="AM73" s="187"/>
      <c r="AN73" s="2">
        <v>140</v>
      </c>
      <c r="AO73" s="88">
        <f t="shared" si="7"/>
        <v>614.26</v>
      </c>
      <c r="AP73" s="89">
        <f t="shared" si="8"/>
        <v>351.51</v>
      </c>
      <c r="AQ73" s="90">
        <f t="shared" si="9"/>
        <v>227.39000000000001</v>
      </c>
      <c r="AS73" s="193"/>
      <c r="AT73" s="187"/>
      <c r="AU73" s="2">
        <v>200</v>
      </c>
      <c r="AV73" s="88">
        <f t="shared" si="10"/>
        <v>466.65</v>
      </c>
      <c r="AW73" s="89">
        <f t="shared" si="11"/>
        <v>277.53499999999997</v>
      </c>
      <c r="AX73" s="89">
        <f t="shared" si="12"/>
        <v>219.52333333333334</v>
      </c>
      <c r="AY73" s="89">
        <f t="shared" si="13"/>
        <v>190.73</v>
      </c>
      <c r="AZ73" s="89">
        <f t="shared" si="14"/>
        <v>172.90799999999999</v>
      </c>
      <c r="BA73" s="90">
        <f t="shared" si="15"/>
        <v>161.19833333333332</v>
      </c>
      <c r="BC73" s="184"/>
      <c r="BD73" s="187"/>
      <c r="BE73" s="2">
        <v>140</v>
      </c>
      <c r="BF73" s="88">
        <f t="shared" si="24"/>
        <v>239.72333333333333</v>
      </c>
      <c r="BG73" s="89">
        <f t="shared" si="16"/>
        <v>183.172</v>
      </c>
      <c r="BH73" s="89">
        <f t="shared" si="17"/>
        <v>157.92857142857142</v>
      </c>
      <c r="BI73" s="90">
        <f t="shared" si="18"/>
        <v>142.95555555555555</v>
      </c>
      <c r="BK73" s="184"/>
      <c r="BL73" s="187"/>
      <c r="BM73" s="2">
        <v>140</v>
      </c>
      <c r="BN73" s="88">
        <f t="shared" si="19"/>
        <v>251.17999999999998</v>
      </c>
      <c r="BO73" s="89">
        <f t="shared" si="20"/>
        <v>190.328</v>
      </c>
      <c r="BP73" s="89">
        <f t="shared" si="21"/>
        <v>163.15714285714284</v>
      </c>
      <c r="BQ73" s="89">
        <f t="shared" si="22"/>
        <v>147.1</v>
      </c>
      <c r="BR73" s="90">
        <f t="shared" si="23"/>
        <v>132.99166666666667</v>
      </c>
    </row>
    <row r="74" spans="2:70" ht="15" thickBot="1" x14ac:dyDescent="0.35">
      <c r="B74" s="194"/>
      <c r="C74" s="188"/>
      <c r="D74" s="3">
        <v>3</v>
      </c>
      <c r="E74" s="116">
        <v>0.68940203690632251</v>
      </c>
      <c r="F74" s="99">
        <v>0.62708479122929794</v>
      </c>
      <c r="G74" s="99">
        <v>0.60291782086795931</v>
      </c>
      <c r="H74" s="99">
        <v>0.58261846826411512</v>
      </c>
      <c r="I74" s="100">
        <v>0.56897010556196215</v>
      </c>
      <c r="L74" s="194"/>
      <c r="M74" s="188"/>
      <c r="N74" s="23">
        <v>10</v>
      </c>
      <c r="O74" s="70"/>
      <c r="P74" s="8">
        <v>0.94935708140535269</v>
      </c>
      <c r="Q74" s="8">
        <v>0.90910414884127366</v>
      </c>
      <c r="R74" s="8">
        <v>0.87846794533403716</v>
      </c>
      <c r="S74" s="8">
        <v>0.8382728045669865</v>
      </c>
      <c r="T74" s="9">
        <v>0.78683327879581155</v>
      </c>
      <c r="V74" s="193"/>
      <c r="W74" s="187"/>
      <c r="X74" s="11">
        <v>40</v>
      </c>
      <c r="Y74" s="4">
        <v>0.86214200982884259</v>
      </c>
      <c r="Z74" s="5">
        <v>0.86421146169795626</v>
      </c>
      <c r="AA74" s="5">
        <v>0.86648104878765397</v>
      </c>
      <c r="AB74" s="5">
        <v>0.86743655348869386</v>
      </c>
      <c r="AC74" s="5">
        <v>0.86774292637973993</v>
      </c>
      <c r="AD74" s="5">
        <v>0.86797535270547832</v>
      </c>
      <c r="AE74" s="5">
        <v>0.86795385259130853</v>
      </c>
      <c r="AF74" s="5">
        <v>0.86658162430903085</v>
      </c>
      <c r="AG74" s="5">
        <v>0.86067543921495726</v>
      </c>
      <c r="AH74" s="5">
        <v>0.85490225648952811</v>
      </c>
      <c r="AI74" s="5">
        <v>0.84896937718822429</v>
      </c>
      <c r="AJ74" s="6">
        <v>0.84333559190785012</v>
      </c>
      <c r="AL74" s="193"/>
      <c r="AM74" s="187"/>
      <c r="AN74" s="2">
        <v>160</v>
      </c>
      <c r="AO74" s="88">
        <f t="shared" si="7"/>
        <v>641.31999999999994</v>
      </c>
      <c r="AP74" s="89">
        <f t="shared" si="8"/>
        <v>361.52</v>
      </c>
      <c r="AQ74" s="90">
        <f t="shared" si="9"/>
        <v>229.20500000000001</v>
      </c>
      <c r="AS74" s="193"/>
      <c r="AT74" s="187"/>
      <c r="AU74" s="2">
        <v>240</v>
      </c>
      <c r="AV74" s="88">
        <f t="shared" si="10"/>
        <v>484.59</v>
      </c>
      <c r="AW74" s="89">
        <f t="shared" si="11"/>
        <v>283.55500000000001</v>
      </c>
      <c r="AX74" s="89">
        <f t="shared" si="12"/>
        <v>221.78</v>
      </c>
      <c r="AY74" s="89">
        <f t="shared" si="13"/>
        <v>192.2525</v>
      </c>
      <c r="AZ74" s="89">
        <f t="shared" si="14"/>
        <v>174.078</v>
      </c>
      <c r="BA74" s="90">
        <f t="shared" si="15"/>
        <v>162.15</v>
      </c>
      <c r="BC74" s="184"/>
      <c r="BD74" s="187"/>
      <c r="BE74" s="2">
        <v>160</v>
      </c>
      <c r="BF74" s="88">
        <f t="shared" si="24"/>
        <v>241.25</v>
      </c>
      <c r="BG74" s="89">
        <f t="shared" si="16"/>
        <v>184.018</v>
      </c>
      <c r="BH74" s="89">
        <f t="shared" si="17"/>
        <v>158.51428571428571</v>
      </c>
      <c r="BI74" s="90">
        <f t="shared" si="18"/>
        <v>143.4111111111111</v>
      </c>
      <c r="BK74" s="184"/>
      <c r="BL74" s="187"/>
      <c r="BM74" s="2">
        <v>160</v>
      </c>
      <c r="BN74" s="88">
        <f t="shared" si="19"/>
        <v>252.47666666666666</v>
      </c>
      <c r="BO74" s="89">
        <f t="shared" si="20"/>
        <v>191.04400000000001</v>
      </c>
      <c r="BP74" s="89">
        <f t="shared" si="21"/>
        <v>163.65714285714284</v>
      </c>
      <c r="BQ74" s="89">
        <f t="shared" si="22"/>
        <v>147.47777777777779</v>
      </c>
      <c r="BR74" s="90">
        <f t="shared" si="23"/>
        <v>133.27500000000001</v>
      </c>
    </row>
    <row r="75" spans="2:70" ht="15" thickBot="1" x14ac:dyDescent="0.35">
      <c r="V75" s="193"/>
      <c r="W75" s="187"/>
      <c r="X75" s="11">
        <v>60</v>
      </c>
      <c r="Y75" s="20"/>
      <c r="Z75" s="24"/>
      <c r="AA75" s="24"/>
      <c r="AB75" s="5">
        <v>0.88668045861448919</v>
      </c>
      <c r="AC75" s="5">
        <v>0.88954219837214665</v>
      </c>
      <c r="AD75" s="5">
        <v>0.89090874347917481</v>
      </c>
      <c r="AE75" s="5">
        <v>0.89165504753853242</v>
      </c>
      <c r="AF75" s="5">
        <v>0.89191298105433992</v>
      </c>
      <c r="AG75" s="5">
        <v>0.89180663839453822</v>
      </c>
      <c r="AH75" s="5">
        <v>0.89178815302093695</v>
      </c>
      <c r="AI75" s="5">
        <v>0.89139665613163166</v>
      </c>
      <c r="AJ75" s="6">
        <v>0.89118059074245182</v>
      </c>
      <c r="AL75" s="193"/>
      <c r="AM75" s="187"/>
      <c r="AN75" s="2">
        <v>200</v>
      </c>
      <c r="AO75" s="91"/>
      <c r="AP75" s="89">
        <f t="shared" si="8"/>
        <v>383.1</v>
      </c>
      <c r="AQ75" s="90">
        <f t="shared" si="9"/>
        <v>233.40500000000003</v>
      </c>
      <c r="AS75" s="194"/>
      <c r="AT75" s="188"/>
      <c r="AU75" s="3">
        <v>280</v>
      </c>
      <c r="AV75" s="104">
        <f t="shared" si="10"/>
        <v>508.11</v>
      </c>
      <c r="AW75" s="93">
        <f t="shared" si="11"/>
        <v>290.74</v>
      </c>
      <c r="AX75" s="93">
        <f t="shared" si="12"/>
        <v>224.13</v>
      </c>
      <c r="AY75" s="93">
        <f t="shared" si="13"/>
        <v>193.845</v>
      </c>
      <c r="AZ75" s="93">
        <f t="shared" si="14"/>
        <v>175.28799999999998</v>
      </c>
      <c r="BA75" s="94">
        <f t="shared" si="15"/>
        <v>163.12666666666667</v>
      </c>
      <c r="BC75" s="184"/>
      <c r="BD75" s="187"/>
      <c r="BE75" s="2">
        <v>180</v>
      </c>
      <c r="BF75" s="88">
        <f t="shared" si="24"/>
        <v>242.82666666666668</v>
      </c>
      <c r="BG75" s="89">
        <f t="shared" si="16"/>
        <v>184.92</v>
      </c>
      <c r="BH75" s="89">
        <f t="shared" si="17"/>
        <v>159.1</v>
      </c>
      <c r="BI75" s="90">
        <f t="shared" si="18"/>
        <v>143.85555555555555</v>
      </c>
      <c r="BK75" s="184"/>
      <c r="BL75" s="187"/>
      <c r="BM75" s="2">
        <v>180</v>
      </c>
      <c r="BN75" s="88">
        <f t="shared" si="19"/>
        <v>253.81</v>
      </c>
      <c r="BO75" s="89">
        <f t="shared" si="20"/>
        <v>191.774</v>
      </c>
      <c r="BP75" s="89">
        <f t="shared" si="21"/>
        <v>164.15714285714284</v>
      </c>
      <c r="BQ75" s="89">
        <f t="shared" si="22"/>
        <v>147.86666666666667</v>
      </c>
      <c r="BR75" s="90">
        <f t="shared" si="23"/>
        <v>133.55833333333334</v>
      </c>
    </row>
    <row r="76" spans="2:70" ht="15" thickBot="1" x14ac:dyDescent="0.35">
      <c r="V76" s="193"/>
      <c r="W76" s="187"/>
      <c r="X76" s="11">
        <v>80</v>
      </c>
      <c r="Y76" s="20"/>
      <c r="Z76" s="24"/>
      <c r="AA76" s="24"/>
      <c r="AB76" s="24"/>
      <c r="AC76" s="24"/>
      <c r="AD76" s="24"/>
      <c r="AE76" s="5">
        <v>0.90804427168333279</v>
      </c>
      <c r="AF76" s="5">
        <v>0.90998199049334239</v>
      </c>
      <c r="AG76" s="5">
        <v>0.9109298684850865</v>
      </c>
      <c r="AH76" s="5">
        <v>0.91137459222775929</v>
      </c>
      <c r="AI76" s="5">
        <v>0.91157403405653048</v>
      </c>
      <c r="AJ76" s="6">
        <v>0.91149846466445217</v>
      </c>
      <c r="AL76" s="193"/>
      <c r="AM76" s="187"/>
      <c r="AN76" s="2">
        <v>240</v>
      </c>
      <c r="AO76" s="91"/>
      <c r="AP76" s="89">
        <f t="shared" si="8"/>
        <v>402.05</v>
      </c>
      <c r="AQ76" s="90">
        <f t="shared" si="9"/>
        <v>242.10500000000002</v>
      </c>
      <c r="BC76" s="184"/>
      <c r="BD76" s="187"/>
      <c r="BE76" s="2">
        <v>200</v>
      </c>
      <c r="BF76" s="88">
        <f t="shared" si="24"/>
        <v>244.45666666666665</v>
      </c>
      <c r="BG76" s="89">
        <f t="shared" si="16"/>
        <v>185.79400000000001</v>
      </c>
      <c r="BH76" s="89">
        <f t="shared" si="17"/>
        <v>159.72857142857143</v>
      </c>
      <c r="BI76" s="90">
        <f t="shared" si="18"/>
        <v>144.3111111111111</v>
      </c>
      <c r="BK76" s="184"/>
      <c r="BL76" s="187"/>
      <c r="BM76" s="2">
        <v>200</v>
      </c>
      <c r="BN76" s="88">
        <f t="shared" si="19"/>
        <v>255.26333333333332</v>
      </c>
      <c r="BO76" s="89">
        <f t="shared" si="20"/>
        <v>192.51599999999999</v>
      </c>
      <c r="BP76" s="89">
        <f t="shared" si="21"/>
        <v>164.67142857142858</v>
      </c>
      <c r="BQ76" s="89">
        <f t="shared" si="22"/>
        <v>148.25555555555556</v>
      </c>
      <c r="BR76" s="90">
        <f t="shared" si="23"/>
        <v>133.84166666666667</v>
      </c>
    </row>
    <row r="77" spans="2:70" ht="16.2" thickBot="1" x14ac:dyDescent="0.35">
      <c r="B77" s="15"/>
      <c r="C77" s="168" t="s">
        <v>0</v>
      </c>
      <c r="D77" s="170"/>
      <c r="E77" s="189" t="s">
        <v>1</v>
      </c>
      <c r="F77" s="190"/>
      <c r="G77" s="190"/>
      <c r="H77" s="190"/>
      <c r="I77" s="191"/>
      <c r="M77" s="168" t="s">
        <v>3</v>
      </c>
      <c r="N77" s="170"/>
      <c r="O77" s="174" t="s">
        <v>1</v>
      </c>
      <c r="P77" s="175"/>
      <c r="Q77" s="175"/>
      <c r="R77" s="175"/>
      <c r="S77" s="175"/>
      <c r="T77" s="176"/>
      <c r="V77" s="194"/>
      <c r="W77" s="188"/>
      <c r="X77" s="12">
        <v>100</v>
      </c>
      <c r="Y77" s="25"/>
      <c r="Z77" s="26"/>
      <c r="AA77" s="26"/>
      <c r="AB77" s="26"/>
      <c r="AC77" s="26"/>
      <c r="AD77" s="26"/>
      <c r="AE77" s="26"/>
      <c r="AF77" s="26"/>
      <c r="AG77" s="8">
        <v>0.92432289193874273</v>
      </c>
      <c r="AH77" s="8">
        <v>0.92663221446222088</v>
      </c>
      <c r="AI77" s="8">
        <v>0.92784238999496249</v>
      </c>
      <c r="AJ77" s="9">
        <v>0.92863710304830616</v>
      </c>
      <c r="AL77" s="194"/>
      <c r="AM77" s="188"/>
      <c r="AN77" s="3">
        <v>280</v>
      </c>
      <c r="AO77" s="92"/>
      <c r="AP77" s="93">
        <f t="shared" si="8"/>
        <v>427.3</v>
      </c>
      <c r="AQ77" s="94">
        <f t="shared" si="9"/>
        <v>250.10999999999999</v>
      </c>
      <c r="BC77" s="184"/>
      <c r="BD77" s="187"/>
      <c r="BE77" s="2">
        <v>240</v>
      </c>
      <c r="BF77" s="88">
        <f t="shared" si="24"/>
        <v>247.98</v>
      </c>
      <c r="BG77" s="89">
        <f t="shared" si="16"/>
        <v>187.58799999999999</v>
      </c>
      <c r="BH77" s="89">
        <f t="shared" si="17"/>
        <v>160.94285714285715</v>
      </c>
      <c r="BI77" s="90">
        <f t="shared" si="18"/>
        <v>145.26666666666668</v>
      </c>
      <c r="BK77" s="184"/>
      <c r="BL77" s="187"/>
      <c r="BM77" s="2">
        <v>240</v>
      </c>
      <c r="BN77" s="88">
        <f t="shared" si="19"/>
        <v>258.18333333333334</v>
      </c>
      <c r="BO77" s="89">
        <f t="shared" si="20"/>
        <v>194.03599999999997</v>
      </c>
      <c r="BP77" s="89">
        <f t="shared" si="21"/>
        <v>165.7</v>
      </c>
      <c r="BQ77" s="89">
        <f t="shared" si="22"/>
        <v>149.03333333333333</v>
      </c>
      <c r="BR77" s="90">
        <f t="shared" si="23"/>
        <v>134.41666666666666</v>
      </c>
    </row>
    <row r="78" spans="2:70" ht="15" thickBot="1" x14ac:dyDescent="0.35">
      <c r="B78" s="15"/>
      <c r="C78" s="171"/>
      <c r="D78" s="173"/>
      <c r="E78" s="111">
        <v>0.6</v>
      </c>
      <c r="F78" s="112">
        <v>0.84</v>
      </c>
      <c r="G78" s="112">
        <v>1</v>
      </c>
      <c r="H78" s="112">
        <v>1.2</v>
      </c>
      <c r="I78" s="113">
        <v>1.4</v>
      </c>
      <c r="M78" s="171"/>
      <c r="N78" s="173"/>
      <c r="O78" s="79">
        <v>0.3</v>
      </c>
      <c r="P78" s="80">
        <v>0.40300000000000002</v>
      </c>
      <c r="Q78" s="80">
        <v>0.6</v>
      </c>
      <c r="R78" s="80">
        <v>0.80600000000000005</v>
      </c>
      <c r="S78" s="80">
        <v>1</v>
      </c>
      <c r="T78" s="81">
        <v>1.2</v>
      </c>
      <c r="BC78" s="184"/>
      <c r="BD78" s="187"/>
      <c r="BE78" s="2">
        <v>280</v>
      </c>
      <c r="BF78" s="88">
        <f t="shared" si="24"/>
        <v>251.89</v>
      </c>
      <c r="BG78" s="89">
        <f t="shared" si="16"/>
        <v>189.49400000000003</v>
      </c>
      <c r="BH78" s="89">
        <f t="shared" si="17"/>
        <v>162.19999999999999</v>
      </c>
      <c r="BI78" s="90">
        <f t="shared" si="18"/>
        <v>146.19999999999999</v>
      </c>
      <c r="BK78" s="184"/>
      <c r="BL78" s="187"/>
      <c r="BM78" s="2">
        <v>280</v>
      </c>
      <c r="BN78" s="88">
        <f t="shared" si="19"/>
        <v>261.43333333333334</v>
      </c>
      <c r="BO78" s="89">
        <f t="shared" si="20"/>
        <v>195.614</v>
      </c>
      <c r="BP78" s="89">
        <f t="shared" si="21"/>
        <v>166.75714285714287</v>
      </c>
      <c r="BQ78" s="89">
        <f t="shared" si="22"/>
        <v>149.83333333333334</v>
      </c>
      <c r="BR78" s="90">
        <f t="shared" si="23"/>
        <v>134.98333333333332</v>
      </c>
    </row>
    <row r="79" spans="2:70" ht="15" thickBot="1" x14ac:dyDescent="0.35">
      <c r="B79" s="192" t="s">
        <v>60</v>
      </c>
      <c r="C79" s="186" t="s">
        <v>2</v>
      </c>
      <c r="D79" s="1">
        <v>0.5</v>
      </c>
      <c r="E79" s="115">
        <f>E9/$D79</f>
        <v>420.86</v>
      </c>
      <c r="F79" s="97">
        <f t="shared" ref="F79:I79" si="25">F9/$D79</f>
        <v>483.38</v>
      </c>
      <c r="G79" s="97">
        <f t="shared" si="25"/>
        <v>532.64</v>
      </c>
      <c r="H79" s="97">
        <f t="shared" si="25"/>
        <v>602.1</v>
      </c>
      <c r="I79" s="98">
        <f t="shared" si="25"/>
        <v>712.94</v>
      </c>
      <c r="L79" s="192" t="s">
        <v>60</v>
      </c>
      <c r="M79" s="186" t="s">
        <v>2</v>
      </c>
      <c r="N79" s="21">
        <v>5</v>
      </c>
      <c r="O79" s="4">
        <f>O9/$N79</f>
        <v>62.915999999999997</v>
      </c>
      <c r="P79" s="5">
        <f t="shared" ref="P79:T79" si="26">P9/$N79</f>
        <v>65.239999999999995</v>
      </c>
      <c r="Q79" s="5">
        <f t="shared" si="26"/>
        <v>69.467999999999989</v>
      </c>
      <c r="R79" s="5">
        <f t="shared" si="26"/>
        <v>73.555999999999997</v>
      </c>
      <c r="S79" s="5">
        <f t="shared" si="26"/>
        <v>77.287999999999997</v>
      </c>
      <c r="T79" s="6">
        <f t="shared" si="26"/>
        <v>81.048000000000002</v>
      </c>
      <c r="V79" s="28"/>
      <c r="BC79" s="184"/>
      <c r="BD79" s="187"/>
      <c r="BE79" s="2">
        <v>320</v>
      </c>
      <c r="BF79" s="88">
        <f t="shared" si="24"/>
        <v>257.94</v>
      </c>
      <c r="BG79" s="89">
        <f t="shared" si="16"/>
        <v>191.47799999999998</v>
      </c>
      <c r="BH79" s="89">
        <f t="shared" si="17"/>
        <v>163.51428571428571</v>
      </c>
      <c r="BI79" s="90">
        <f t="shared" si="18"/>
        <v>147.1888888888889</v>
      </c>
      <c r="BK79" s="184"/>
      <c r="BL79" s="187"/>
      <c r="BM79" s="2">
        <v>320</v>
      </c>
      <c r="BN79" s="88">
        <f t="shared" si="19"/>
        <v>266.58999999999997</v>
      </c>
      <c r="BO79" s="89">
        <f t="shared" si="20"/>
        <v>197.3</v>
      </c>
      <c r="BP79" s="89">
        <f t="shared" si="21"/>
        <v>167.84285714285716</v>
      </c>
      <c r="BQ79" s="89">
        <f t="shared" si="22"/>
        <v>150.64444444444445</v>
      </c>
      <c r="BR79" s="90">
        <f t="shared" si="23"/>
        <v>135.57499999999999</v>
      </c>
    </row>
    <row r="80" spans="2:70" ht="16.2" thickBot="1" x14ac:dyDescent="0.35">
      <c r="B80" s="193"/>
      <c r="C80" s="187"/>
      <c r="D80" s="2">
        <v>1.07</v>
      </c>
      <c r="E80" s="115">
        <f t="shared" ref="E80:I80" si="27">E10/$D80</f>
        <v>197.57943925233644</v>
      </c>
      <c r="F80" s="97">
        <f t="shared" si="27"/>
        <v>221.75700934579439</v>
      </c>
      <c r="G80" s="97">
        <f t="shared" si="27"/>
        <v>239.18691588785046</v>
      </c>
      <c r="H80" s="97">
        <f t="shared" si="27"/>
        <v>259.63551401869159</v>
      </c>
      <c r="I80" s="98">
        <f t="shared" si="27"/>
        <v>280.57943925233644</v>
      </c>
      <c r="L80" s="193"/>
      <c r="M80" s="187"/>
      <c r="N80" s="22">
        <v>6</v>
      </c>
      <c r="O80" s="4">
        <f t="shared" ref="O80:T80" si="28">O10/$N80</f>
        <v>53.448333333333331</v>
      </c>
      <c r="P80" s="5">
        <f t="shared" si="28"/>
        <v>55.335000000000001</v>
      </c>
      <c r="Q80" s="5">
        <f t="shared" si="28"/>
        <v>58.926666666666669</v>
      </c>
      <c r="R80" s="5">
        <f t="shared" si="28"/>
        <v>62.321666666666665</v>
      </c>
      <c r="S80" s="5">
        <f t="shared" si="28"/>
        <v>65.416666666666671</v>
      </c>
      <c r="T80" s="6">
        <f t="shared" si="28"/>
        <v>68.533333333333331</v>
      </c>
      <c r="V80" s="28"/>
      <c r="W80" s="168" t="s">
        <v>4</v>
      </c>
      <c r="X80" s="170"/>
      <c r="Y80" s="178" t="s">
        <v>1</v>
      </c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80"/>
      <c r="BC80" s="185"/>
      <c r="BD80" s="188"/>
      <c r="BE80" s="3">
        <v>400</v>
      </c>
      <c r="BF80" s="104">
        <f t="shared" si="24"/>
        <v>272.53333333333336</v>
      </c>
      <c r="BG80" s="93">
        <f t="shared" si="16"/>
        <v>195.73</v>
      </c>
      <c r="BH80" s="93">
        <f t="shared" si="17"/>
        <v>166.21428571428572</v>
      </c>
      <c r="BI80" s="94">
        <f t="shared" si="18"/>
        <v>149.1888888888889</v>
      </c>
      <c r="BK80" s="185"/>
      <c r="BL80" s="188"/>
      <c r="BM80" s="3">
        <v>400</v>
      </c>
      <c r="BN80" s="104">
        <f t="shared" si="19"/>
        <v>280.29000000000002</v>
      </c>
      <c r="BO80" s="93">
        <f t="shared" si="20"/>
        <v>200.86</v>
      </c>
      <c r="BP80" s="93">
        <f t="shared" si="21"/>
        <v>170.11428571428573</v>
      </c>
      <c r="BQ80" s="93">
        <f t="shared" si="22"/>
        <v>152.32222222222222</v>
      </c>
      <c r="BR80" s="94">
        <f t="shared" si="23"/>
        <v>136.78333333333333</v>
      </c>
    </row>
    <row r="81" spans="2:70" ht="15" thickBot="1" x14ac:dyDescent="0.35">
      <c r="B81" s="193"/>
      <c r="C81" s="187"/>
      <c r="D81" s="2">
        <v>1.5</v>
      </c>
      <c r="E81" s="115">
        <f t="shared" ref="E81:I81" si="29">E11/$D81</f>
        <v>142.76666666666668</v>
      </c>
      <c r="F81" s="97">
        <f t="shared" si="29"/>
        <v>159.4</v>
      </c>
      <c r="G81" s="97">
        <f t="shared" si="29"/>
        <v>171.26666666666665</v>
      </c>
      <c r="H81" s="97">
        <f t="shared" si="29"/>
        <v>184.94000000000003</v>
      </c>
      <c r="I81" s="98">
        <f t="shared" si="29"/>
        <v>198.67333333333332</v>
      </c>
      <c r="L81" s="193"/>
      <c r="M81" s="187"/>
      <c r="N81" s="22">
        <v>7.69</v>
      </c>
      <c r="O81" s="4">
        <f t="shared" ref="O81:T81" si="30">O11/$N81</f>
        <v>43.078023407022101</v>
      </c>
      <c r="P81" s="5">
        <f t="shared" si="30"/>
        <v>44.45123537061118</v>
      </c>
      <c r="Q81" s="5">
        <f t="shared" si="30"/>
        <v>47.20676202860858</v>
      </c>
      <c r="R81" s="5">
        <f t="shared" si="30"/>
        <v>49.9739921976593</v>
      </c>
      <c r="S81" s="5">
        <f t="shared" si="30"/>
        <v>52.377113133940178</v>
      </c>
      <c r="T81" s="6">
        <f t="shared" si="30"/>
        <v>54.793237971391413</v>
      </c>
      <c r="W81" s="171"/>
      <c r="X81" s="177"/>
      <c r="Y81" s="10">
        <v>0.9</v>
      </c>
      <c r="Z81" s="13">
        <v>1</v>
      </c>
      <c r="AA81" s="13">
        <v>1.2</v>
      </c>
      <c r="AB81" s="13">
        <v>1.4</v>
      </c>
      <c r="AC81" s="13">
        <v>1.6</v>
      </c>
      <c r="AD81" s="13">
        <v>1.8</v>
      </c>
      <c r="AE81" s="13">
        <v>2</v>
      </c>
      <c r="AF81" s="13">
        <v>2.2000000000000002</v>
      </c>
      <c r="AG81" s="13">
        <v>2.4</v>
      </c>
      <c r="AH81" s="13">
        <v>2.6</v>
      </c>
      <c r="AI81" s="13">
        <v>2.8</v>
      </c>
      <c r="AJ81" s="14">
        <v>3</v>
      </c>
    </row>
    <row r="82" spans="2:70" ht="16.5" customHeight="1" thickBot="1" x14ac:dyDescent="0.35">
      <c r="B82" s="193"/>
      <c r="C82" s="187"/>
      <c r="D82" s="2">
        <v>2</v>
      </c>
      <c r="E82" s="115">
        <f t="shared" ref="E82:I82" si="31">E12/$D82</f>
        <v>108.855</v>
      </c>
      <c r="F82" s="97">
        <f t="shared" si="31"/>
        <v>121.07</v>
      </c>
      <c r="G82" s="97">
        <f t="shared" si="31"/>
        <v>129.05500000000001</v>
      </c>
      <c r="H82" s="97">
        <f t="shared" si="31"/>
        <v>139.63499999999999</v>
      </c>
      <c r="I82" s="98">
        <f t="shared" si="31"/>
        <v>149.48500000000001</v>
      </c>
      <c r="L82" s="193"/>
      <c r="M82" s="187"/>
      <c r="N82" s="22">
        <v>8</v>
      </c>
      <c r="O82" s="4">
        <f t="shared" ref="O82:T82" si="32">O12/$N82</f>
        <v>41.661250000000003</v>
      </c>
      <c r="P82" s="5">
        <f t="shared" si="32"/>
        <v>42.958750000000002</v>
      </c>
      <c r="Q82" s="5">
        <f t="shared" si="32"/>
        <v>45.564999999999998</v>
      </c>
      <c r="R82" s="5">
        <f t="shared" si="32"/>
        <v>48.274999999999999</v>
      </c>
      <c r="S82" s="5">
        <f t="shared" si="32"/>
        <v>50.583750000000002</v>
      </c>
      <c r="T82" s="6">
        <f t="shared" si="32"/>
        <v>52.903750000000002</v>
      </c>
      <c r="V82" s="192" t="s">
        <v>68</v>
      </c>
      <c r="W82" s="186" t="s">
        <v>2</v>
      </c>
      <c r="X82" s="10">
        <v>10</v>
      </c>
      <c r="Y82" s="17">
        <v>2.1353552372928952</v>
      </c>
      <c r="Z82" s="18">
        <v>2.073985042735043</v>
      </c>
      <c r="AA82" s="18">
        <v>1.9672450137830388</v>
      </c>
      <c r="AB82" s="18">
        <v>1.8786570386361945</v>
      </c>
      <c r="AC82" s="18">
        <v>1.8047923982648213</v>
      </c>
      <c r="AD82" s="18">
        <v>1.7417205816411505</v>
      </c>
      <c r="AE82" s="18">
        <v>1.6880167765128817</v>
      </c>
      <c r="AF82" s="18">
        <v>1.6410963529941467</v>
      </c>
      <c r="AG82" s="18">
        <v>1.6005733397037745</v>
      </c>
      <c r="AH82" s="18">
        <v>1.5646320020095452</v>
      </c>
      <c r="AI82" s="18">
        <v>1.5330058189449582</v>
      </c>
      <c r="AJ82" s="19">
        <v>1.504790011350738</v>
      </c>
    </row>
    <row r="83" spans="2:70" ht="15.6" customHeight="1" thickBot="1" x14ac:dyDescent="0.35">
      <c r="B83" s="193"/>
      <c r="C83" s="187"/>
      <c r="D83" s="2">
        <v>2.5</v>
      </c>
      <c r="E83" s="115">
        <f t="shared" ref="E83:I83" si="33">E13/$D83</f>
        <v>88.56</v>
      </c>
      <c r="F83" s="97">
        <f t="shared" si="33"/>
        <v>98.22</v>
      </c>
      <c r="G83" s="97">
        <f t="shared" si="33"/>
        <v>104.508</v>
      </c>
      <c r="H83" s="97">
        <f>H13/$D83</f>
        <v>112.81199999999998</v>
      </c>
      <c r="I83" s="98">
        <f t="shared" si="33"/>
        <v>120.5</v>
      </c>
      <c r="L83" s="193"/>
      <c r="M83" s="187"/>
      <c r="N83" s="22">
        <v>9</v>
      </c>
      <c r="O83" s="68"/>
      <c r="P83" s="5">
        <f>P13/$N83</f>
        <v>38.853333333333332</v>
      </c>
      <c r="Q83" s="5">
        <f t="shared" ref="Q83:T83" si="34">Q13/$N83</f>
        <v>41.103333333333332</v>
      </c>
      <c r="R83" s="5">
        <f t="shared" si="34"/>
        <v>43.501111111111108</v>
      </c>
      <c r="S83" s="5">
        <f>S13/$N83</f>
        <v>45.642222222222216</v>
      </c>
      <c r="T83" s="6">
        <f t="shared" si="34"/>
        <v>47.701111111111111</v>
      </c>
      <c r="V83" s="193"/>
      <c r="W83" s="187"/>
      <c r="X83" s="11">
        <v>20</v>
      </c>
      <c r="Y83" s="4">
        <v>2.1749045974922772</v>
      </c>
      <c r="Z83" s="5">
        <v>2.1631993006993007</v>
      </c>
      <c r="AA83" s="5">
        <v>2.1048154093097913</v>
      </c>
      <c r="AB83" s="5">
        <v>2.0148383286579064</v>
      </c>
      <c r="AC83" s="5">
        <v>1.9307492480175006</v>
      </c>
      <c r="AD83" s="5">
        <v>1.858252180001273</v>
      </c>
      <c r="AE83" s="5">
        <v>1.795973074402812</v>
      </c>
      <c r="AF83" s="5">
        <v>1.7414063374762068</v>
      </c>
      <c r="AG83" s="5">
        <v>1.6938031591737546</v>
      </c>
      <c r="AH83" s="5">
        <v>1.6513802760552112</v>
      </c>
      <c r="AI83" s="5">
        <v>1.6139634291142246</v>
      </c>
      <c r="AJ83" s="6">
        <v>1.580175454463236</v>
      </c>
      <c r="AL83" s="28"/>
      <c r="AM83" s="168" t="s">
        <v>5</v>
      </c>
      <c r="AN83" s="170"/>
      <c r="AO83" s="178" t="s">
        <v>1</v>
      </c>
      <c r="AP83" s="179"/>
      <c r="AQ83" s="180"/>
      <c r="AS83" s="28"/>
      <c r="AT83" s="168" t="s">
        <v>6</v>
      </c>
      <c r="AU83" s="170"/>
      <c r="AV83" s="174" t="s">
        <v>1</v>
      </c>
      <c r="AW83" s="175"/>
      <c r="AX83" s="175"/>
      <c r="AY83" s="175"/>
      <c r="AZ83" s="175"/>
      <c r="BA83" s="176"/>
      <c r="BC83" s="28"/>
      <c r="BD83" s="168" t="s">
        <v>7</v>
      </c>
      <c r="BE83" s="170"/>
      <c r="BF83" s="174" t="s">
        <v>1</v>
      </c>
      <c r="BG83" s="175"/>
      <c r="BH83" s="175"/>
      <c r="BI83" s="176"/>
      <c r="BK83" s="28"/>
      <c r="BL83" s="168" t="s">
        <v>56</v>
      </c>
      <c r="BM83" s="170"/>
      <c r="BN83" s="174" t="s">
        <v>1</v>
      </c>
      <c r="BO83" s="175"/>
      <c r="BP83" s="175"/>
      <c r="BQ83" s="175"/>
      <c r="BR83" s="176"/>
    </row>
    <row r="84" spans="2:70" ht="15.6" customHeight="1" thickBot="1" x14ac:dyDescent="0.35">
      <c r="B84" s="194"/>
      <c r="C84" s="188"/>
      <c r="D84" s="3">
        <v>3</v>
      </c>
      <c r="E84" s="116">
        <f t="shared" ref="E84:H84" si="35">E14/$D84</f>
        <v>75.06</v>
      </c>
      <c r="F84" s="99">
        <f t="shared" si="35"/>
        <v>83.046666666666667</v>
      </c>
      <c r="G84" s="99">
        <f t="shared" si="35"/>
        <v>88.233333333333334</v>
      </c>
      <c r="H84" s="99">
        <f t="shared" si="35"/>
        <v>95.073333333333338</v>
      </c>
      <c r="I84" s="100">
        <f>I14/$D84</f>
        <v>101.38</v>
      </c>
      <c r="L84" s="194"/>
      <c r="M84" s="188"/>
      <c r="N84" s="23">
        <v>10</v>
      </c>
      <c r="O84" s="70"/>
      <c r="P84" s="8">
        <f>P14/$N84</f>
        <v>35.58</v>
      </c>
      <c r="Q84" s="8">
        <f t="shared" ref="Q84:T84" si="36">Q14/$N84</f>
        <v>37.558</v>
      </c>
      <c r="R84" s="8">
        <f t="shared" si="36"/>
        <v>39.683</v>
      </c>
      <c r="S84" s="8">
        <f>S14/$N84</f>
        <v>41.638999999999996</v>
      </c>
      <c r="T84" s="9">
        <f t="shared" si="36"/>
        <v>43.541000000000004</v>
      </c>
      <c r="V84" s="193"/>
      <c r="W84" s="187"/>
      <c r="X84" s="11">
        <v>30</v>
      </c>
      <c r="Y84" s="4">
        <v>2.1013491005996006</v>
      </c>
      <c r="Z84" s="5">
        <v>2.0909238118370981</v>
      </c>
      <c r="AA84" s="5">
        <v>2.0760372178157414</v>
      </c>
      <c r="AB84" s="5">
        <v>2.0535457938558714</v>
      </c>
      <c r="AC84" s="5">
        <v>2.0351945854483926</v>
      </c>
      <c r="AD84" s="5">
        <v>1.9897063467003473</v>
      </c>
      <c r="AE84" s="5">
        <v>1.9291799787007453</v>
      </c>
      <c r="AF84" s="5">
        <v>1.8669523120583162</v>
      </c>
      <c r="AG84" s="5">
        <v>1.8123358201113799</v>
      </c>
      <c r="AH84" s="5">
        <v>1.7635965567000047</v>
      </c>
      <c r="AI84" s="5">
        <v>1.7202420346033847</v>
      </c>
      <c r="AJ84" s="6">
        <v>1.6811039574985369</v>
      </c>
      <c r="AM84" s="171"/>
      <c r="AN84" s="177"/>
      <c r="AO84" s="82">
        <v>5</v>
      </c>
      <c r="AP84" s="83">
        <v>10</v>
      </c>
      <c r="AQ84" s="84">
        <v>20</v>
      </c>
      <c r="AT84" s="171"/>
      <c r="AU84" s="181"/>
      <c r="AV84" s="82">
        <v>10</v>
      </c>
      <c r="AW84" s="83">
        <v>20</v>
      </c>
      <c r="AX84" s="83">
        <v>30</v>
      </c>
      <c r="AY84" s="83">
        <v>40</v>
      </c>
      <c r="AZ84" s="83">
        <v>50</v>
      </c>
      <c r="BA84" s="84">
        <v>60</v>
      </c>
      <c r="BD84" s="182"/>
      <c r="BE84" s="181"/>
      <c r="BF84" s="82">
        <v>30</v>
      </c>
      <c r="BG84" s="83">
        <v>50</v>
      </c>
      <c r="BH84" s="83">
        <v>70</v>
      </c>
      <c r="BI84" s="84">
        <v>90</v>
      </c>
      <c r="BL84" s="182"/>
      <c r="BM84" s="181"/>
      <c r="BN84" s="82">
        <v>30</v>
      </c>
      <c r="BO84" s="83">
        <v>50</v>
      </c>
      <c r="BP84" s="83">
        <v>70</v>
      </c>
      <c r="BQ84" s="83">
        <v>90</v>
      </c>
      <c r="BR84" s="84">
        <v>120</v>
      </c>
    </row>
    <row r="85" spans="2:70" ht="15.6" customHeight="1" x14ac:dyDescent="0.3">
      <c r="V85" s="193"/>
      <c r="W85" s="187"/>
      <c r="X85" s="11">
        <v>40</v>
      </c>
      <c r="Y85" s="4">
        <v>2.0128679189469012</v>
      </c>
      <c r="Z85" s="5">
        <v>2.0191744730679155</v>
      </c>
      <c r="AA85" s="5">
        <v>2.0196575776791375</v>
      </c>
      <c r="AB85" s="5">
        <v>2.0103536372193087</v>
      </c>
      <c r="AC85" s="5">
        <v>1.996032</v>
      </c>
      <c r="AD85" s="5">
        <v>1.9833130328867234</v>
      </c>
      <c r="AE85" s="5">
        <v>1.9699396471680595</v>
      </c>
      <c r="AF85" s="5">
        <v>1.9499585749792876</v>
      </c>
      <c r="AG85" s="5">
        <v>1.9146004071618727</v>
      </c>
      <c r="AH85" s="5">
        <v>1.8758224904764258</v>
      </c>
      <c r="AI85" s="5">
        <v>1.8271889400921659</v>
      </c>
      <c r="AJ85" s="6">
        <v>1.7832243032529795</v>
      </c>
      <c r="AL85" s="192" t="s">
        <v>59</v>
      </c>
      <c r="AM85" s="186" t="s">
        <v>2</v>
      </c>
      <c r="AN85" s="1">
        <v>30</v>
      </c>
      <c r="AO85" s="134">
        <f>(1000*$AO$84)/AO28</f>
        <v>100.05603137757144</v>
      </c>
      <c r="AP85" s="66">
        <f>(1000*$AP$84)/AP28</f>
        <v>126.30408972642533</v>
      </c>
      <c r="AQ85" s="67">
        <f>(1000*$AQ$84)/AQ28</f>
        <v>139.03371567605146</v>
      </c>
      <c r="AS85" s="192" t="s">
        <v>59</v>
      </c>
      <c r="AT85" s="186" t="s">
        <v>2</v>
      </c>
      <c r="AU85" s="1">
        <v>60</v>
      </c>
      <c r="AV85" s="17">
        <f>(1000*$AV$84)/AV28</f>
        <v>92.945441026117663</v>
      </c>
      <c r="AW85" s="18">
        <f>(1000*$AW$84)/AW28</f>
        <v>118.82835244489335</v>
      </c>
      <c r="AX85" s="18">
        <f>(1000*$AX$84)/AX28</f>
        <v>132.79624629277146</v>
      </c>
      <c r="AY85" s="18">
        <f>(1000*$AY$84)/AY28</f>
        <v>141.55283459551279</v>
      </c>
      <c r="AZ85" s="18">
        <f>(1000*$AZ$84)/AZ28</f>
        <v>147.82403027436141</v>
      </c>
      <c r="BA85" s="19">
        <f>(1000*$BA$84)/BA28</f>
        <v>152.67175572519085</v>
      </c>
      <c r="BC85" s="183" t="s">
        <v>59</v>
      </c>
      <c r="BD85" s="186" t="s">
        <v>2</v>
      </c>
      <c r="BE85" s="1">
        <v>20</v>
      </c>
      <c r="BF85" s="105">
        <f>1000*$BF$8/BF28</f>
        <v>143.45144168698897</v>
      </c>
      <c r="BG85" s="106">
        <f>1000*$BG$8/BG28</f>
        <v>167.77397490101336</v>
      </c>
      <c r="BH85" s="106">
        <f>1000*$BH$8/BH28</f>
        <v>182.476994864576</v>
      </c>
      <c r="BI85" s="101">
        <f>1000*$BI$8/BI28</f>
        <v>192.3899102180419</v>
      </c>
      <c r="BK85" s="183" t="s">
        <v>59</v>
      </c>
      <c r="BL85" s="186" t="s">
        <v>2</v>
      </c>
      <c r="BM85" s="1">
        <v>20</v>
      </c>
      <c r="BN85" s="105">
        <f>(1000*$BN$84)/BN28</f>
        <v>136.62446488751252</v>
      </c>
      <c r="BO85" s="106">
        <f>(1000*$BO$84)/BO28</f>
        <v>161.4569878584345</v>
      </c>
      <c r="BP85" s="106">
        <f>(1000*$BP$84)/BP28</f>
        <v>176.66060973147586</v>
      </c>
      <c r="BQ85" s="106">
        <f>(1000*$BQ$84)/BQ28</f>
        <v>187.36338086811699</v>
      </c>
      <c r="BR85" s="101">
        <f>(1000*$BR$84)/BR28</f>
        <v>198.05575269438347</v>
      </c>
    </row>
    <row r="86" spans="2:70" ht="15.6" customHeight="1" thickBot="1" x14ac:dyDescent="0.35">
      <c r="V86" s="193"/>
      <c r="W86" s="187"/>
      <c r="X86" s="11">
        <v>60</v>
      </c>
      <c r="Y86" s="20"/>
      <c r="Z86" s="24"/>
      <c r="AA86" s="24"/>
      <c r="AB86" s="5">
        <v>1.9126329560320801</v>
      </c>
      <c r="AC86" s="5">
        <v>1.9202026951776368</v>
      </c>
      <c r="AD86" s="5">
        <v>1.9184268813138134</v>
      </c>
      <c r="AE86" s="5">
        <v>1.9148047609104197</v>
      </c>
      <c r="AF86" s="5">
        <v>1.9083400483481063</v>
      </c>
      <c r="AG86" s="5">
        <v>1.8985971554778895</v>
      </c>
      <c r="AH86" s="5">
        <v>1.8927183329431045</v>
      </c>
      <c r="AI86" s="5">
        <v>1.882557614098509</v>
      </c>
      <c r="AJ86" s="6">
        <v>1.8762594321106121</v>
      </c>
      <c r="AL86" s="193"/>
      <c r="AM86" s="187"/>
      <c r="AN86" s="2">
        <v>40</v>
      </c>
      <c r="AO86" s="60">
        <f t="shared" ref="AO86:AO92" si="37">(1000*$AO$84)/AO29</f>
        <v>99.778491748318743</v>
      </c>
      <c r="AP86" s="61">
        <f t="shared" ref="AP86:AP95" si="38">(1000*$AP$84)/AP29</f>
        <v>126.11453722270565</v>
      </c>
      <c r="AQ86" s="62">
        <f t="shared" ref="AQ86:AQ95" si="39">(1000*$AQ$84)/AQ29</f>
        <v>138.9274798555154</v>
      </c>
      <c r="AS86" s="193"/>
      <c r="AT86" s="187"/>
      <c r="AU86" s="2">
        <v>80</v>
      </c>
      <c r="AV86" s="4">
        <f t="shared" ref="AV86" si="40">(1000*$AV$84)/AV29</f>
        <v>92.601166774701369</v>
      </c>
      <c r="AW86" s="5">
        <f t="shared" ref="AW86:AW93" si="41">(1000*$AW$84)/AW29</f>
        <v>118.58879335902756</v>
      </c>
      <c r="AX86" s="5">
        <f t="shared" ref="AX86:AX93" si="42">(1000*$AX$84)/AX29</f>
        <v>132.60254596888259</v>
      </c>
      <c r="AY86" s="5">
        <f t="shared" ref="AY86:AY93" si="43">(1000*$AY$84)/AY29</f>
        <v>141.3877204764766</v>
      </c>
      <c r="AZ86" s="5">
        <f t="shared" ref="AZ86:AZ93" si="44">(1000*$AZ$84)/AZ29</f>
        <v>147.6799480166583</v>
      </c>
      <c r="BA86" s="6">
        <f t="shared" ref="BA86:BA93" si="45">(1000*$BA$84)/BA29</f>
        <v>152.54754398454185</v>
      </c>
      <c r="BC86" s="184"/>
      <c r="BD86" s="187"/>
      <c r="BE86" s="2">
        <v>40</v>
      </c>
      <c r="BF86" s="107">
        <f>1000*$BF$8/BF29</f>
        <v>142.966069386199</v>
      </c>
      <c r="BG86" s="108">
        <f t="shared" ref="BG86:BG98" si="46">1000*$BG$8/BG29</f>
        <v>167.38082485270485</v>
      </c>
      <c r="BH86" s="108">
        <f t="shared" ref="BH86:BH98" si="47">1000*$BH$8/BH29</f>
        <v>182.14936247723134</v>
      </c>
      <c r="BI86" s="102">
        <f t="shared" ref="BI86:BI98" si="48">1000*$BI$8/BI29</f>
        <v>192.10245464247598</v>
      </c>
      <c r="BK86" s="184"/>
      <c r="BL86" s="187"/>
      <c r="BM86" s="2">
        <v>40</v>
      </c>
      <c r="BN86" s="107">
        <f t="shared" ref="BN86:BN98" si="49">(1000*$BN$84)/BN29</f>
        <v>136.25215732582433</v>
      </c>
      <c r="BO86" s="108">
        <f t="shared" ref="BO86:BO98" si="50">(1000*$BO$84)/BO29</f>
        <v>161.15516018822925</v>
      </c>
      <c r="BP86" s="108">
        <f t="shared" ref="BP86:BP98" si="51">(1000*$BP$84)/BP29</f>
        <v>176.40239907262739</v>
      </c>
      <c r="BQ86" s="108">
        <f t="shared" ref="BQ86:BQ98" si="52">(1000*$BQ$84)/BQ29</f>
        <v>187.13742124633524</v>
      </c>
      <c r="BR86" s="102">
        <f t="shared" ref="BR86:BR98" si="53">(1000*$BR$84)/BR29</f>
        <v>197.86960393100946</v>
      </c>
    </row>
    <row r="87" spans="2:70" ht="15.6" customHeight="1" thickBot="1" x14ac:dyDescent="0.35">
      <c r="B87" s="161"/>
      <c r="C87" s="168" t="s">
        <v>0</v>
      </c>
      <c r="D87" s="170"/>
      <c r="E87" s="189" t="s">
        <v>1</v>
      </c>
      <c r="F87" s="190"/>
      <c r="G87" s="190"/>
      <c r="H87" s="190"/>
      <c r="I87" s="191"/>
      <c r="L87" s="28"/>
      <c r="M87" s="168" t="s">
        <v>3</v>
      </c>
      <c r="N87" s="170"/>
      <c r="O87" s="174" t="s">
        <v>1</v>
      </c>
      <c r="P87" s="175"/>
      <c r="Q87" s="175"/>
      <c r="R87" s="175"/>
      <c r="S87" s="175"/>
      <c r="T87" s="176"/>
      <c r="V87" s="193"/>
      <c r="W87" s="187"/>
      <c r="X87" s="11">
        <v>80</v>
      </c>
      <c r="Y87" s="20"/>
      <c r="Z87" s="24"/>
      <c r="AA87" s="24"/>
      <c r="AB87" s="24"/>
      <c r="AC87" s="24"/>
      <c r="AD87" s="24"/>
      <c r="AE87" s="5">
        <v>1.8518501515012398</v>
      </c>
      <c r="AF87" s="5">
        <v>1.8566801619433198</v>
      </c>
      <c r="AG87" s="5">
        <v>1.8556882022471912</v>
      </c>
      <c r="AH87" s="5">
        <v>1.8530052543893376</v>
      </c>
      <c r="AI87" s="5">
        <v>1.8487087934899942</v>
      </c>
      <c r="AJ87" s="6">
        <v>1.8429458740017748</v>
      </c>
      <c r="AL87" s="193"/>
      <c r="AM87" s="187"/>
      <c r="AN87" s="2">
        <v>60</v>
      </c>
      <c r="AO87" s="60">
        <f t="shared" si="37"/>
        <v>98.510520923634644</v>
      </c>
      <c r="AP87" s="61">
        <f t="shared" si="38"/>
        <v>125.7118433127585</v>
      </c>
      <c r="AQ87" s="62">
        <f t="shared" si="39"/>
        <v>138.7058741937721</v>
      </c>
      <c r="AS87" s="193"/>
      <c r="AT87" s="187"/>
      <c r="AU87" s="2">
        <v>100</v>
      </c>
      <c r="AV87" s="4">
        <f t="shared" ref="AV87" si="54">(1000*$AV$84)/AV30</f>
        <v>92.225398874850129</v>
      </c>
      <c r="AW87" s="5">
        <f t="shared" si="41"/>
        <v>118.33619312466719</v>
      </c>
      <c r="AX87" s="5">
        <f t="shared" si="42"/>
        <v>132.40356606937945</v>
      </c>
      <c r="AY87" s="5">
        <f t="shared" si="43"/>
        <v>141.22299110295157</v>
      </c>
      <c r="AZ87" s="5">
        <f t="shared" si="44"/>
        <v>147.54049986721355</v>
      </c>
      <c r="BA87" s="6">
        <f t="shared" si="45"/>
        <v>152.41966213641561</v>
      </c>
      <c r="BC87" s="184"/>
      <c r="BD87" s="187"/>
      <c r="BE87" s="2">
        <v>60</v>
      </c>
      <c r="BF87" s="107">
        <f t="shared" ref="BF87:BF98" si="55">1000*$BF$8/BF30</f>
        <v>142.46367176370026</v>
      </c>
      <c r="BG87" s="108">
        <f t="shared" si="46"/>
        <v>166.97835960459525</v>
      </c>
      <c r="BH87" s="108">
        <f t="shared" si="47"/>
        <v>181.81345939066517</v>
      </c>
      <c r="BI87" s="102">
        <f t="shared" si="48"/>
        <v>191.81176871763176</v>
      </c>
      <c r="BK87" s="184"/>
      <c r="BL87" s="187"/>
      <c r="BM87" s="2">
        <v>60</v>
      </c>
      <c r="BN87" s="107">
        <f t="shared" si="49"/>
        <v>135.86956521739128</v>
      </c>
      <c r="BO87" s="108">
        <f t="shared" si="50"/>
        <v>160.83893588960015</v>
      </c>
      <c r="BP87" s="108">
        <f t="shared" si="51"/>
        <v>176.13607770117255</v>
      </c>
      <c r="BQ87" s="108">
        <f t="shared" si="52"/>
        <v>186.90424272630989</v>
      </c>
      <c r="BR87" s="102">
        <f t="shared" si="53"/>
        <v>197.67403551543507</v>
      </c>
    </row>
    <row r="88" spans="2:70" ht="15.6" customHeight="1" thickBot="1" x14ac:dyDescent="0.35">
      <c r="B88" s="15"/>
      <c r="C88" s="171"/>
      <c r="D88" s="173"/>
      <c r="E88" s="111">
        <v>0.6</v>
      </c>
      <c r="F88" s="112">
        <v>0.84</v>
      </c>
      <c r="G88" s="112">
        <v>1</v>
      </c>
      <c r="H88" s="112">
        <v>1.2</v>
      </c>
      <c r="I88" s="113">
        <v>1.4</v>
      </c>
      <c r="M88" s="171"/>
      <c r="N88" s="173"/>
      <c r="O88" s="79">
        <v>0.3</v>
      </c>
      <c r="P88" s="80">
        <v>0.40300000000000002</v>
      </c>
      <c r="Q88" s="80">
        <v>0.6</v>
      </c>
      <c r="R88" s="80">
        <v>0.80600000000000005</v>
      </c>
      <c r="S88" s="80">
        <v>1</v>
      </c>
      <c r="T88" s="81">
        <v>1.2</v>
      </c>
      <c r="V88" s="194"/>
      <c r="W88" s="188"/>
      <c r="X88" s="12">
        <v>100</v>
      </c>
      <c r="Y88" s="25"/>
      <c r="Z88" s="26"/>
      <c r="AA88" s="26"/>
      <c r="AB88" s="26"/>
      <c r="AC88" s="26"/>
      <c r="AD88" s="26"/>
      <c r="AE88" s="26"/>
      <c r="AF88" s="26"/>
      <c r="AG88" s="8">
        <v>1.803291474923953</v>
      </c>
      <c r="AH88" s="8">
        <v>1.810320298381205</v>
      </c>
      <c r="AI88" s="8">
        <v>1.8112495281238203</v>
      </c>
      <c r="AJ88" s="9">
        <v>1.8114232902033272</v>
      </c>
      <c r="AL88" s="193"/>
      <c r="AM88" s="187"/>
      <c r="AN88" s="2">
        <v>80</v>
      </c>
      <c r="AO88" s="60">
        <f t="shared" si="37"/>
        <v>93.12894633910112</v>
      </c>
      <c r="AP88" s="61">
        <f t="shared" si="38"/>
        <v>125.27089831761184</v>
      </c>
      <c r="AQ88" s="62">
        <f t="shared" si="39"/>
        <v>138.47538600013846</v>
      </c>
      <c r="AS88" s="193"/>
      <c r="AT88" s="187"/>
      <c r="AU88" s="2">
        <v>120</v>
      </c>
      <c r="AV88" s="4">
        <f t="shared" ref="AV88" si="56">(1000*$AV$84)/AV31</f>
        <v>91.290852656563814</v>
      </c>
      <c r="AW88" s="5">
        <f t="shared" si="41"/>
        <v>118.07769512339119</v>
      </c>
      <c r="AX88" s="5">
        <f t="shared" si="42"/>
        <v>132.19935662979773</v>
      </c>
      <c r="AY88" s="5">
        <f t="shared" si="43"/>
        <v>141.05367092178574</v>
      </c>
      <c r="AZ88" s="5">
        <f t="shared" si="44"/>
        <v>147.39262447307135</v>
      </c>
      <c r="BA88" s="6">
        <f t="shared" si="45"/>
        <v>152.29199451748818</v>
      </c>
      <c r="BC88" s="184"/>
      <c r="BD88" s="187"/>
      <c r="BE88" s="2">
        <v>80</v>
      </c>
      <c r="BF88" s="107">
        <f t="shared" si="55"/>
        <v>141.95135800132488</v>
      </c>
      <c r="BG88" s="108">
        <f t="shared" si="46"/>
        <v>166.57227571043074</v>
      </c>
      <c r="BH88" s="108">
        <f t="shared" si="47"/>
        <v>181.47408809270732</v>
      </c>
      <c r="BI88" s="102">
        <f t="shared" si="48"/>
        <v>191.52196118488251</v>
      </c>
      <c r="BK88" s="184"/>
      <c r="BL88" s="187"/>
      <c r="BM88" s="2">
        <v>80</v>
      </c>
      <c r="BN88" s="107">
        <f t="shared" si="49"/>
        <v>135.47687861271677</v>
      </c>
      <c r="BO88" s="108">
        <f t="shared" si="50"/>
        <v>160.52395017336585</v>
      </c>
      <c r="BP88" s="108">
        <f t="shared" si="51"/>
        <v>175.87055926837849</v>
      </c>
      <c r="BQ88" s="108">
        <f t="shared" si="52"/>
        <v>186.67164457718872</v>
      </c>
      <c r="BR88" s="102">
        <f t="shared" si="53"/>
        <v>197.48210318439891</v>
      </c>
    </row>
    <row r="89" spans="2:70" ht="15.6" customHeight="1" x14ac:dyDescent="0.3">
      <c r="B89" s="192" t="s">
        <v>61</v>
      </c>
      <c r="C89" s="186" t="s">
        <v>2</v>
      </c>
      <c r="D89" s="1">
        <v>0.5</v>
      </c>
      <c r="E89" s="115">
        <f>(1000*$D89)/E28</f>
        <v>181.79173938336243</v>
      </c>
      <c r="F89" s="97">
        <f t="shared" ref="F89:I89" si="57">(1000*$D89)/F28</f>
        <v>125.92872434202242</v>
      </c>
      <c r="G89" s="97">
        <f t="shared" si="57"/>
        <v>101.4589801343317</v>
      </c>
      <c r="H89" s="97">
        <f t="shared" si="57"/>
        <v>77.84281977830365</v>
      </c>
      <c r="I89" s="98">
        <f t="shared" si="57"/>
        <v>55.852816657544039</v>
      </c>
      <c r="L89" s="192" t="s">
        <v>61</v>
      </c>
      <c r="M89" s="186" t="s">
        <v>2</v>
      </c>
      <c r="N89" s="21">
        <v>5</v>
      </c>
      <c r="O89" s="4">
        <f>(1000*$N89)/O28</f>
        <v>1841.8919914536211</v>
      </c>
      <c r="P89" s="5">
        <f t="shared" ref="P89:T89" si="58">(1000*$N89)/P28</f>
        <v>1552.4093392945852</v>
      </c>
      <c r="Q89" s="5">
        <f t="shared" si="58"/>
        <v>1229.1354261412523</v>
      </c>
      <c r="R89" s="5">
        <f t="shared" si="58"/>
        <v>1038.2275379472164</v>
      </c>
      <c r="S89" s="5">
        <f t="shared" si="58"/>
        <v>904.87910815115106</v>
      </c>
      <c r="T89" s="6">
        <f t="shared" si="58"/>
        <v>798.39044486315584</v>
      </c>
      <c r="AL89" s="193"/>
      <c r="AM89" s="187"/>
      <c r="AN89" s="2">
        <v>100</v>
      </c>
      <c r="AO89" s="60">
        <f t="shared" si="37"/>
        <v>88.461130179399177</v>
      </c>
      <c r="AP89" s="61">
        <f t="shared" si="38"/>
        <v>124.78163214374844</v>
      </c>
      <c r="AQ89" s="62">
        <f t="shared" si="39"/>
        <v>138.23610727121923</v>
      </c>
      <c r="AS89" s="193"/>
      <c r="AT89" s="187"/>
      <c r="AU89" s="2">
        <v>140</v>
      </c>
      <c r="AV89" s="4">
        <f t="shared" ref="AV89" si="59">(1000*$AV$84)/AV32</f>
        <v>89.493466976910696</v>
      </c>
      <c r="AW89" s="5">
        <f t="shared" si="41"/>
        <v>117.80644401248747</v>
      </c>
      <c r="AX89" s="5">
        <f t="shared" si="42"/>
        <v>131.98996876237408</v>
      </c>
      <c r="AY89" s="5">
        <f t="shared" si="43"/>
        <v>140.87979431550031</v>
      </c>
      <c r="AZ89" s="5">
        <f t="shared" si="44"/>
        <v>147.24938155259747</v>
      </c>
      <c r="BA89" s="6">
        <f t="shared" si="45"/>
        <v>152.1645405898912</v>
      </c>
      <c r="BC89" s="184"/>
      <c r="BD89" s="187"/>
      <c r="BE89" s="2">
        <v>100</v>
      </c>
      <c r="BF89" s="107">
        <f t="shared" si="55"/>
        <v>141.4360473339305</v>
      </c>
      <c r="BG89" s="108">
        <f t="shared" si="46"/>
        <v>166.16263999202417</v>
      </c>
      <c r="BH89" s="108">
        <f t="shared" si="47"/>
        <v>181.13598136887049</v>
      </c>
      <c r="BI89" s="102">
        <f t="shared" si="48"/>
        <v>191.22896481387048</v>
      </c>
      <c r="BK89" s="184"/>
      <c r="BL89" s="187"/>
      <c r="BM89" s="2">
        <v>100</v>
      </c>
      <c r="BN89" s="107">
        <f t="shared" si="49"/>
        <v>135.08037282182897</v>
      </c>
      <c r="BO89" s="108">
        <f t="shared" si="50"/>
        <v>160.19992951203102</v>
      </c>
      <c r="BP89" s="108">
        <f t="shared" si="51"/>
        <v>175.59702990166568</v>
      </c>
      <c r="BQ89" s="108">
        <f t="shared" si="52"/>
        <v>186.4357625222687</v>
      </c>
      <c r="BR89" s="102">
        <f t="shared" si="53"/>
        <v>197.28729963008632</v>
      </c>
    </row>
    <row r="90" spans="2:70" ht="15.6" customHeight="1" thickBot="1" x14ac:dyDescent="0.35">
      <c r="B90" s="193"/>
      <c r="C90" s="187"/>
      <c r="D90" s="2">
        <v>1.07</v>
      </c>
      <c r="E90" s="115">
        <f t="shared" ref="E90:I90" si="60">(1000*$D90)/E29</f>
        <v>384.44955446967521</v>
      </c>
      <c r="F90" s="97">
        <f t="shared" si="60"/>
        <v>284.86236089665084</v>
      </c>
      <c r="G90" s="97">
        <f t="shared" si="60"/>
        <v>241.32253772074245</v>
      </c>
      <c r="H90" s="97">
        <f t="shared" si="60"/>
        <v>201.18454451443074</v>
      </c>
      <c r="I90" s="98">
        <f t="shared" si="60"/>
        <v>171.16987410215802</v>
      </c>
      <c r="L90" s="193"/>
      <c r="M90" s="187"/>
      <c r="N90" s="22">
        <v>6</v>
      </c>
      <c r="O90" s="4">
        <f t="shared" ref="O90:T90" si="61">(1000*$N90)/O29</f>
        <v>2075.6218217040855</v>
      </c>
      <c r="P90" s="5">
        <f t="shared" si="61"/>
        <v>1769.3895606015924</v>
      </c>
      <c r="Q90" s="5">
        <f t="shared" si="61"/>
        <v>1375.7365923004609</v>
      </c>
      <c r="R90" s="5">
        <f t="shared" si="61"/>
        <v>1175.3873880933256</v>
      </c>
      <c r="S90" s="5">
        <f t="shared" si="61"/>
        <v>1032.7911179963853</v>
      </c>
      <c r="T90" s="6">
        <f t="shared" si="61"/>
        <v>917.37508409271607</v>
      </c>
      <c r="AL90" s="193"/>
      <c r="AM90" s="187"/>
      <c r="AN90" s="2">
        <v>120</v>
      </c>
      <c r="AO90" s="60">
        <f t="shared" si="37"/>
        <v>84.020904401014974</v>
      </c>
      <c r="AP90" s="61">
        <f t="shared" si="38"/>
        <v>122.85766939001168</v>
      </c>
      <c r="AQ90" s="62">
        <f t="shared" si="39"/>
        <v>137.97861331493618</v>
      </c>
      <c r="AS90" s="193"/>
      <c r="AT90" s="187"/>
      <c r="AU90" s="2">
        <v>160</v>
      </c>
      <c r="AV90" s="4">
        <f t="shared" ref="AV90" si="62">(1000*$AV$84)/AV33</f>
        <v>87.496718873042255</v>
      </c>
      <c r="AW90" s="5">
        <f t="shared" si="41"/>
        <v>117.5226231049477</v>
      </c>
      <c r="AX90" s="5">
        <f t="shared" si="42"/>
        <v>131.77545462531845</v>
      </c>
      <c r="AY90" s="5">
        <f t="shared" si="43"/>
        <v>140.70634585619814</v>
      </c>
      <c r="AZ90" s="5">
        <f t="shared" si="44"/>
        <v>147.09776117207494</v>
      </c>
      <c r="BA90" s="6">
        <f t="shared" si="45"/>
        <v>152.03344735841887</v>
      </c>
      <c r="BC90" s="184"/>
      <c r="BD90" s="187"/>
      <c r="BE90" s="2">
        <v>120</v>
      </c>
      <c r="BF90" s="107">
        <f t="shared" si="55"/>
        <v>140.90460758066789</v>
      </c>
      <c r="BG90" s="108">
        <f t="shared" si="46"/>
        <v>165.74402492790134</v>
      </c>
      <c r="BH90" s="108">
        <f t="shared" si="47"/>
        <v>180.78979312482244</v>
      </c>
      <c r="BI90" s="102">
        <f t="shared" si="48"/>
        <v>190.93281286462863</v>
      </c>
      <c r="BK90" s="184"/>
      <c r="BL90" s="187"/>
      <c r="BM90" s="2">
        <v>120</v>
      </c>
      <c r="BN90" s="107">
        <f t="shared" si="49"/>
        <v>134.67408870533311</v>
      </c>
      <c r="BO90" s="108">
        <f t="shared" si="50"/>
        <v>159.87721429941803</v>
      </c>
      <c r="BP90" s="108">
        <f t="shared" si="51"/>
        <v>175.32435004758804</v>
      </c>
      <c r="BQ90" s="108">
        <f t="shared" si="52"/>
        <v>186.20047584566049</v>
      </c>
      <c r="BR90" s="102">
        <f t="shared" si="53"/>
        <v>197.08964293926354</v>
      </c>
    </row>
    <row r="91" spans="2:70" ht="15.6" customHeight="1" thickBot="1" x14ac:dyDescent="0.35">
      <c r="B91" s="193"/>
      <c r="C91" s="187"/>
      <c r="D91" s="2">
        <v>1.5</v>
      </c>
      <c r="E91" s="115">
        <f t="shared" ref="E91:I91" si="63">(1000*$D91)/E30</f>
        <v>516.67125930008262</v>
      </c>
      <c r="F91" s="97">
        <f t="shared" si="63"/>
        <v>391.29754265143214</v>
      </c>
      <c r="G91" s="97">
        <f>(1000*$D91)/G30</f>
        <v>335.47290497170843</v>
      </c>
      <c r="H91" s="97">
        <f t="shared" si="63"/>
        <v>283.53779558815188</v>
      </c>
      <c r="I91" s="98">
        <f t="shared" si="63"/>
        <v>244.47088351777305</v>
      </c>
      <c r="L91" s="193"/>
      <c r="M91" s="187"/>
      <c r="N91" s="22">
        <v>7.69</v>
      </c>
      <c r="O91" s="4">
        <f t="shared" ref="O91:T91" si="64">(1000*$N91)/O30</f>
        <v>2406.8104284685924</v>
      </c>
      <c r="P91" s="5">
        <f>(1000*$N91)/P30</f>
        <v>2096.1103388121132</v>
      </c>
      <c r="Q91" s="5">
        <f t="shared" si="64"/>
        <v>1650.7459482666095</v>
      </c>
      <c r="R91" s="5">
        <f t="shared" si="64"/>
        <v>1374.122187874131</v>
      </c>
      <c r="S91" s="5">
        <f t="shared" si="64"/>
        <v>1221.4686214400306</v>
      </c>
      <c r="T91" s="6">
        <f t="shared" si="64"/>
        <v>1095.4259910827482</v>
      </c>
      <c r="V91" s="28"/>
      <c r="W91" s="168" t="s">
        <v>4</v>
      </c>
      <c r="X91" s="170"/>
      <c r="Y91" s="178" t="s">
        <v>1</v>
      </c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80"/>
      <c r="AL91" s="193"/>
      <c r="AM91" s="187"/>
      <c r="AN91" s="2">
        <v>140</v>
      </c>
      <c r="AO91" s="60">
        <f t="shared" si="37"/>
        <v>79.346187415694672</v>
      </c>
      <c r="AP91" s="61">
        <f t="shared" si="38"/>
        <v>108.55523833302576</v>
      </c>
      <c r="AQ91" s="62">
        <f t="shared" si="39"/>
        <v>137.71259381670455</v>
      </c>
      <c r="AS91" s="193"/>
      <c r="AT91" s="187"/>
      <c r="AU91" s="2">
        <v>200</v>
      </c>
      <c r="AV91" s="4">
        <f t="shared" ref="AV91" si="65">(1000*$AV$84)/AV34</f>
        <v>82.946250829462514</v>
      </c>
      <c r="AW91" s="5">
        <f t="shared" si="41"/>
        <v>116.91120593908927</v>
      </c>
      <c r="AX91" s="5">
        <f t="shared" si="42"/>
        <v>131.33126121787856</v>
      </c>
      <c r="AY91" s="5">
        <f t="shared" si="43"/>
        <v>140.3459527735869</v>
      </c>
      <c r="AZ91" s="5">
        <f t="shared" si="44"/>
        <v>146.7954552127066</v>
      </c>
      <c r="BA91" s="6">
        <f t="shared" si="45"/>
        <v>151.77193736878053</v>
      </c>
      <c r="BC91" s="184"/>
      <c r="BD91" s="187"/>
      <c r="BE91" s="2">
        <v>140</v>
      </c>
      <c r="BF91" s="107">
        <f t="shared" si="55"/>
        <v>140.36401066766481</v>
      </c>
      <c r="BG91" s="108">
        <f t="shared" si="46"/>
        <v>165.3275138048474</v>
      </c>
      <c r="BH91" s="108">
        <f t="shared" si="47"/>
        <v>180.4402742692169</v>
      </c>
      <c r="BI91" s="102">
        <f t="shared" si="48"/>
        <v>190.63353879392514</v>
      </c>
      <c r="BK91" s="184"/>
      <c r="BL91" s="187"/>
      <c r="BM91" s="2">
        <v>140</v>
      </c>
      <c r="BN91" s="107">
        <f t="shared" si="49"/>
        <v>134.25822331617812</v>
      </c>
      <c r="BO91" s="108">
        <f t="shared" si="50"/>
        <v>159.54561409106864</v>
      </c>
      <c r="BP91" s="108">
        <f t="shared" si="51"/>
        <v>175.05251575472641</v>
      </c>
      <c r="BQ91" s="108">
        <f t="shared" si="52"/>
        <v>185.96193978965638</v>
      </c>
      <c r="BR91" s="102">
        <f t="shared" si="53"/>
        <v>196.8923819055901</v>
      </c>
    </row>
    <row r="92" spans="2:70" ht="15.6" customHeight="1" thickBot="1" x14ac:dyDescent="0.35">
      <c r="B92" s="193"/>
      <c r="C92" s="187"/>
      <c r="D92" s="2">
        <v>2</v>
      </c>
      <c r="E92" s="115">
        <f t="shared" ref="E92:I92" si="66">(1000*$D92)/E31</f>
        <v>652.4646853489055</v>
      </c>
      <c r="F92" s="97">
        <f t="shared" si="66"/>
        <v>503.62610797743753</v>
      </c>
      <c r="G92" s="97">
        <f t="shared" si="66"/>
        <v>435.99581444018133</v>
      </c>
      <c r="H92" s="97">
        <f t="shared" si="66"/>
        <v>372.3216114079342</v>
      </c>
      <c r="I92" s="98">
        <f t="shared" si="66"/>
        <v>323.98107950495694</v>
      </c>
      <c r="L92" s="193"/>
      <c r="M92" s="187"/>
      <c r="N92" s="22">
        <v>8</v>
      </c>
      <c r="O92" s="4">
        <f t="shared" ref="O92:T92" si="67">(1000*$N92)/O31</f>
        <v>2456.3234978046607</v>
      </c>
      <c r="P92" s="5">
        <f t="shared" si="67"/>
        <v>2149.3820526598602</v>
      </c>
      <c r="Q92" s="5">
        <f t="shared" si="67"/>
        <v>1711.2665511561745</v>
      </c>
      <c r="R92" s="5">
        <f t="shared" si="67"/>
        <v>1407.3109805439258</v>
      </c>
      <c r="S92" s="5">
        <f t="shared" si="67"/>
        <v>1252.8384621407877</v>
      </c>
      <c r="T92" s="6">
        <f t="shared" si="67"/>
        <v>1125.3499134887254</v>
      </c>
      <c r="W92" s="171"/>
      <c r="X92" s="177"/>
      <c r="Y92" s="10">
        <v>0.9</v>
      </c>
      <c r="Z92" s="13">
        <v>1</v>
      </c>
      <c r="AA92" s="13">
        <v>1.2</v>
      </c>
      <c r="AB92" s="13">
        <v>1.4</v>
      </c>
      <c r="AC92" s="13">
        <v>1.6</v>
      </c>
      <c r="AD92" s="13">
        <v>1.8</v>
      </c>
      <c r="AE92" s="13">
        <v>2</v>
      </c>
      <c r="AF92" s="13">
        <v>2.2000000000000002</v>
      </c>
      <c r="AG92" s="13">
        <v>2.4</v>
      </c>
      <c r="AH92" s="13">
        <v>2.6</v>
      </c>
      <c r="AI92" s="13">
        <v>2.8</v>
      </c>
      <c r="AJ92" s="14">
        <v>3</v>
      </c>
      <c r="AL92" s="193"/>
      <c r="AM92" s="187"/>
      <c r="AN92" s="2">
        <v>160</v>
      </c>
      <c r="AO92" s="60">
        <f t="shared" si="37"/>
        <v>74.538976430775662</v>
      </c>
      <c r="AP92" s="61">
        <f t="shared" si="38"/>
        <v>105.76190879092985</v>
      </c>
      <c r="AQ92" s="62">
        <f t="shared" si="39"/>
        <v>137.43815283122595</v>
      </c>
      <c r="AS92" s="193"/>
      <c r="AT92" s="187"/>
      <c r="AU92" s="2">
        <v>240</v>
      </c>
      <c r="AV92" s="4">
        <f t="shared" ref="AV92" si="68">(1000*$AV$84)/AV35</f>
        <v>78.50525985241012</v>
      </c>
      <c r="AW92" s="5">
        <f t="shared" si="41"/>
        <v>115.22728582128248</v>
      </c>
      <c r="AX92" s="5">
        <f t="shared" si="42"/>
        <v>130.86150490730643</v>
      </c>
      <c r="AY92" s="5">
        <f t="shared" si="43"/>
        <v>139.97760358342666</v>
      </c>
      <c r="AZ92" s="5">
        <f t="shared" si="44"/>
        <v>146.48151403292906</v>
      </c>
      <c r="BA92" s="6">
        <f t="shared" si="45"/>
        <v>151.4998485001515</v>
      </c>
      <c r="BC92" s="184"/>
      <c r="BD92" s="187"/>
      <c r="BE92" s="2">
        <v>160</v>
      </c>
      <c r="BF92" s="107">
        <f t="shared" si="55"/>
        <v>139.80799701742939</v>
      </c>
      <c r="BG92" s="108">
        <f t="shared" si="46"/>
        <v>164.90221298769831</v>
      </c>
      <c r="BH92" s="108">
        <f t="shared" si="47"/>
        <v>180.09210424760093</v>
      </c>
      <c r="BI92" s="102">
        <f t="shared" si="48"/>
        <v>190.33520143808818</v>
      </c>
      <c r="BK92" s="184"/>
      <c r="BL92" s="187"/>
      <c r="BM92" s="2">
        <v>160</v>
      </c>
      <c r="BN92" s="107">
        <f t="shared" si="49"/>
        <v>133.8270062898693</v>
      </c>
      <c r="BO92" s="108">
        <f t="shared" si="50"/>
        <v>159.21538657495859</v>
      </c>
      <c r="BP92" s="108">
        <f t="shared" si="51"/>
        <v>174.77279536602418</v>
      </c>
      <c r="BQ92" s="108">
        <f t="shared" si="52"/>
        <v>185.72401411502508</v>
      </c>
      <c r="BR92" s="102">
        <f t="shared" si="53"/>
        <v>196.6922913012834</v>
      </c>
    </row>
    <row r="93" spans="2:70" ht="15.6" customHeight="1" thickBot="1" x14ac:dyDescent="0.35">
      <c r="B93" s="193"/>
      <c r="C93" s="187"/>
      <c r="D93" s="2">
        <v>2.5</v>
      </c>
      <c r="E93" s="115">
        <f t="shared" ref="E93:H93" si="69">(1000*$D93)/E32</f>
        <v>772.12922354685281</v>
      </c>
      <c r="F93" s="97">
        <f t="shared" si="69"/>
        <v>605.3708501828221</v>
      </c>
      <c r="G93" s="97">
        <f t="shared" si="69"/>
        <v>528.15041723882962</v>
      </c>
      <c r="H93" s="97">
        <f t="shared" si="69"/>
        <v>454.62811420258231</v>
      </c>
      <c r="I93" s="98">
        <f>(1000*$D93)/I32</f>
        <v>398.27308789090506</v>
      </c>
      <c r="L93" s="193"/>
      <c r="M93" s="187"/>
      <c r="N93" s="22">
        <v>9</v>
      </c>
      <c r="O93" s="68"/>
      <c r="P93" s="5">
        <f t="shared" ref="P93:T93" si="70">(1000*$N93)/P32</f>
        <v>2307.8106569567672</v>
      </c>
      <c r="Q93" s="5">
        <f t="shared" si="70"/>
        <v>1867.4911294171352</v>
      </c>
      <c r="R93" s="5">
        <f t="shared" si="70"/>
        <v>1541.5974375224816</v>
      </c>
      <c r="S93" s="5">
        <f t="shared" si="70"/>
        <v>1347.4062429822591</v>
      </c>
      <c r="T93" s="6">
        <f t="shared" si="70"/>
        <v>1216.1340449969596</v>
      </c>
      <c r="V93" s="192" t="s">
        <v>60</v>
      </c>
      <c r="W93" s="186" t="s">
        <v>2</v>
      </c>
      <c r="X93" s="10">
        <v>10</v>
      </c>
      <c r="Y93" s="149">
        <f>Y9/$X93</f>
        <v>105.4</v>
      </c>
      <c r="Z93" s="150">
        <f t="shared" ref="Z93:AD93" si="71">Z9/$X93</f>
        <v>106.38</v>
      </c>
      <c r="AA93" s="150">
        <f t="shared" si="71"/>
        <v>108.29</v>
      </c>
      <c r="AB93" s="150">
        <f t="shared" si="71"/>
        <v>110.17</v>
      </c>
      <c r="AC93" s="150">
        <f t="shared" si="71"/>
        <v>112.00999999999999</v>
      </c>
      <c r="AD93" s="150">
        <f t="shared" si="71"/>
        <v>113.84</v>
      </c>
      <c r="AE93" s="150">
        <f t="shared" ref="AE93:AJ93" si="72">AE9/$X93</f>
        <v>115.64000000000001</v>
      </c>
      <c r="AF93" s="150">
        <f t="shared" si="72"/>
        <v>117.42999999999999</v>
      </c>
      <c r="AG93" s="150">
        <f t="shared" si="72"/>
        <v>119.2</v>
      </c>
      <c r="AH93" s="150">
        <f t="shared" si="72"/>
        <v>120.96</v>
      </c>
      <c r="AI93" s="150">
        <f t="shared" si="72"/>
        <v>122.71</v>
      </c>
      <c r="AJ93" s="151">
        <f t="shared" si="72"/>
        <v>124.45</v>
      </c>
      <c r="AL93" s="193"/>
      <c r="AM93" s="187"/>
      <c r="AN93" s="2">
        <v>200</v>
      </c>
      <c r="AO93" s="135"/>
      <c r="AP93" s="61">
        <f t="shared" si="38"/>
        <v>99.433230585661732</v>
      </c>
      <c r="AQ93" s="62">
        <f t="shared" si="39"/>
        <v>136.82698228090581</v>
      </c>
      <c r="AS93" s="194"/>
      <c r="AT93" s="188"/>
      <c r="AU93" s="3">
        <v>280</v>
      </c>
      <c r="AV93" s="7">
        <f t="shared" ref="AV93" si="73">(1000*$AV$84)/AV36</f>
        <v>73.959026699208636</v>
      </c>
      <c r="AW93" s="8">
        <f t="shared" si="41"/>
        <v>111.75681716584711</v>
      </c>
      <c r="AX93" s="8">
        <f t="shared" si="42"/>
        <v>130.35543582167378</v>
      </c>
      <c r="AY93" s="8">
        <f t="shared" si="43"/>
        <v>139.58682300390842</v>
      </c>
      <c r="AZ93" s="8">
        <f t="shared" si="44"/>
        <v>146.16036715484231</v>
      </c>
      <c r="BA93" s="9">
        <f t="shared" si="45"/>
        <v>151.22111046702119</v>
      </c>
      <c r="BC93" s="184"/>
      <c r="BD93" s="187"/>
      <c r="BE93" s="2">
        <v>180</v>
      </c>
      <c r="BF93" s="107">
        <f t="shared" si="55"/>
        <v>139.23698134224449</v>
      </c>
      <c r="BG93" s="108">
        <f t="shared" si="46"/>
        <v>164.46827406993191</v>
      </c>
      <c r="BH93" s="108">
        <f t="shared" si="47"/>
        <v>179.73604477995173</v>
      </c>
      <c r="BI93" s="102">
        <f t="shared" si="48"/>
        <v>190.03378378378378</v>
      </c>
      <c r="BK93" s="184"/>
      <c r="BL93" s="187"/>
      <c r="BM93" s="2">
        <v>180</v>
      </c>
      <c r="BN93" s="107">
        <f t="shared" si="49"/>
        <v>133.39261894175189</v>
      </c>
      <c r="BO93" s="108">
        <f t="shared" si="50"/>
        <v>158.8764259159226</v>
      </c>
      <c r="BP93" s="108">
        <f t="shared" si="51"/>
        <v>174.49396749426663</v>
      </c>
      <c r="BQ93" s="108">
        <f t="shared" si="52"/>
        <v>185.4828737479906</v>
      </c>
      <c r="BR93" s="102">
        <f t="shared" si="53"/>
        <v>196.4926069656629</v>
      </c>
    </row>
    <row r="94" spans="2:70" ht="15.6" customHeight="1" thickBot="1" x14ac:dyDescent="0.35">
      <c r="B94" s="194"/>
      <c r="C94" s="188"/>
      <c r="D94" s="3">
        <v>3</v>
      </c>
      <c r="E94" s="116">
        <f t="shared" ref="E94:I94" si="74">(1000*$D94)/E33</f>
        <v>877.60355721975191</v>
      </c>
      <c r="F94" s="99">
        <f t="shared" si="74"/>
        <v>697.46355752911904</v>
      </c>
      <c r="G94" s="99">
        <f t="shared" si="74"/>
        <v>612.5949522175938</v>
      </c>
      <c r="H94" s="99">
        <f t="shared" si="74"/>
        <v>530.90767515529058</v>
      </c>
      <c r="I94" s="100">
        <f t="shared" si="74"/>
        <v>467.72684752104772</v>
      </c>
      <c r="L94" s="194"/>
      <c r="M94" s="188"/>
      <c r="N94" s="23">
        <v>10</v>
      </c>
      <c r="O94" s="70"/>
      <c r="P94" s="8">
        <f t="shared" ref="P94:S94" si="75">(1000*$N94)/P33</f>
        <v>2449.2395111317933</v>
      </c>
      <c r="Q94" s="8">
        <f t="shared" si="75"/>
        <v>2002.4830790179822</v>
      </c>
      <c r="R94" s="8">
        <f t="shared" si="75"/>
        <v>1669.2261467583628</v>
      </c>
      <c r="S94" s="8">
        <f t="shared" si="75"/>
        <v>1448.9603709338548</v>
      </c>
      <c r="T94" s="9">
        <f>(1000*$N94)/T33</f>
        <v>1299.6127154108076</v>
      </c>
      <c r="V94" s="193"/>
      <c r="W94" s="187"/>
      <c r="X94" s="11">
        <v>20</v>
      </c>
      <c r="Y94" s="152">
        <f>Y10/$X94</f>
        <v>55.164999999999999</v>
      </c>
      <c r="Z94" s="153">
        <f>Z10/$X94</f>
        <v>55.67</v>
      </c>
      <c r="AA94" s="153">
        <f t="shared" ref="AA94:AJ94" si="76">AA10/$X94</f>
        <v>56.660000000000004</v>
      </c>
      <c r="AB94" s="153">
        <f t="shared" si="76"/>
        <v>57.61</v>
      </c>
      <c r="AC94" s="153">
        <f>AC10/$X94</f>
        <v>58.515000000000001</v>
      </c>
      <c r="AD94" s="153">
        <f t="shared" si="76"/>
        <v>59.410000000000004</v>
      </c>
      <c r="AE94" s="153">
        <f t="shared" si="76"/>
        <v>60.295000000000002</v>
      </c>
      <c r="AF94" s="153">
        <f t="shared" si="76"/>
        <v>61.17</v>
      </c>
      <c r="AG94" s="153">
        <f t="shared" si="76"/>
        <v>62.035000000000004</v>
      </c>
      <c r="AH94" s="153">
        <f t="shared" si="76"/>
        <v>62.89</v>
      </c>
      <c r="AI94" s="153">
        <f t="shared" si="76"/>
        <v>63.739999999999995</v>
      </c>
      <c r="AJ94" s="154">
        <f t="shared" si="76"/>
        <v>64.585000000000008</v>
      </c>
      <c r="AL94" s="193"/>
      <c r="AM94" s="187"/>
      <c r="AN94" s="2">
        <v>240</v>
      </c>
      <c r="AO94" s="135"/>
      <c r="AP94" s="61">
        <f t="shared" si="38"/>
        <v>93.187960115553068</v>
      </c>
      <c r="AQ94" s="62">
        <f t="shared" si="39"/>
        <v>132.98756566261056</v>
      </c>
      <c r="BC94" s="184"/>
      <c r="BD94" s="187"/>
      <c r="BE94" s="2">
        <v>200</v>
      </c>
      <c r="BF94" s="107">
        <f t="shared" si="55"/>
        <v>138.65138420298561</v>
      </c>
      <c r="BG94" s="108">
        <f t="shared" si="46"/>
        <v>164.03661297201535</v>
      </c>
      <c r="BH94" s="108">
        <f t="shared" si="47"/>
        <v>179.3813904620352</v>
      </c>
      <c r="BI94" s="102">
        <f t="shared" si="48"/>
        <v>189.72931950417404</v>
      </c>
      <c r="BK94" s="184"/>
      <c r="BL94" s="187"/>
      <c r="BM94" s="2">
        <v>200</v>
      </c>
      <c r="BN94" s="107">
        <f t="shared" si="49"/>
        <v>132.93747507422344</v>
      </c>
      <c r="BO94" s="108">
        <f t="shared" si="50"/>
        <v>158.53387868987605</v>
      </c>
      <c r="BP94" s="108">
        <f t="shared" si="51"/>
        <v>174.21169209327792</v>
      </c>
      <c r="BQ94" s="108">
        <f t="shared" si="52"/>
        <v>185.23854608323384</v>
      </c>
      <c r="BR94" s="102">
        <f t="shared" si="53"/>
        <v>196.29332766263718</v>
      </c>
    </row>
    <row r="95" spans="2:70" ht="15.6" customHeight="1" thickBot="1" x14ac:dyDescent="0.35">
      <c r="V95" s="193"/>
      <c r="W95" s="187"/>
      <c r="X95" s="11">
        <v>30</v>
      </c>
      <c r="Y95" s="152">
        <f>Y11/$X95</f>
        <v>38.6</v>
      </c>
      <c r="Z95" s="153">
        <f t="shared" ref="Z95:AJ95" si="77">Z11/$X95</f>
        <v>38.863333333333337</v>
      </c>
      <c r="AA95" s="153">
        <f t="shared" si="77"/>
        <v>39.453333333333333</v>
      </c>
      <c r="AB95" s="153">
        <f t="shared" si="77"/>
        <v>40.06333333333334</v>
      </c>
      <c r="AC95" s="153">
        <f t="shared" si="77"/>
        <v>40.693333333333335</v>
      </c>
      <c r="AD95" s="153">
        <f t="shared" si="77"/>
        <v>41.32</v>
      </c>
      <c r="AE95" s="153">
        <f t="shared" si="77"/>
        <v>41.919999999999995</v>
      </c>
      <c r="AF95" s="153">
        <f t="shared" si="77"/>
        <v>42.49666666666667</v>
      </c>
      <c r="AG95" s="153">
        <f t="shared" si="77"/>
        <v>43.07</v>
      </c>
      <c r="AH95" s="153">
        <f t="shared" si="77"/>
        <v>43.636666666666663</v>
      </c>
      <c r="AI95" s="153">
        <f t="shared" si="77"/>
        <v>44.196666666666673</v>
      </c>
      <c r="AJ95" s="154">
        <f t="shared" si="77"/>
        <v>44.756666666666668</v>
      </c>
      <c r="AL95" s="194"/>
      <c r="AM95" s="188"/>
      <c r="AN95" s="3">
        <v>280</v>
      </c>
      <c r="AO95" s="136"/>
      <c r="AP95" s="64">
        <f t="shared" si="38"/>
        <v>86.888522026240338</v>
      </c>
      <c r="AQ95" s="65">
        <f t="shared" si="39"/>
        <v>128.33675564681724</v>
      </c>
      <c r="BC95" s="184"/>
      <c r="BD95" s="187"/>
      <c r="BE95" s="2">
        <v>240</v>
      </c>
      <c r="BF95" s="107">
        <f t="shared" si="55"/>
        <v>137.42556115437472</v>
      </c>
      <c r="BG95" s="108">
        <f t="shared" si="46"/>
        <v>163.14810585049105</v>
      </c>
      <c r="BH95" s="108">
        <f t="shared" si="47"/>
        <v>178.66258295048493</v>
      </c>
      <c r="BI95" s="102">
        <f t="shared" si="48"/>
        <v>189.11933429994326</v>
      </c>
      <c r="BK95" s="184"/>
      <c r="BL95" s="187"/>
      <c r="BM95" s="2">
        <v>240</v>
      </c>
      <c r="BN95" s="107">
        <f t="shared" si="49"/>
        <v>131.98996876237408</v>
      </c>
      <c r="BO95" s="108">
        <f t="shared" si="50"/>
        <v>157.83824736410128</v>
      </c>
      <c r="BP95" s="108">
        <f t="shared" si="51"/>
        <v>173.64125716270186</v>
      </c>
      <c r="BQ95" s="108">
        <f t="shared" si="52"/>
        <v>184.74802422251875</v>
      </c>
      <c r="BR95" s="102">
        <f t="shared" si="53"/>
        <v>195.88958357139359</v>
      </c>
    </row>
    <row r="96" spans="2:70" ht="15.6" customHeight="1" x14ac:dyDescent="0.3">
      <c r="V96" s="193"/>
      <c r="W96" s="187"/>
      <c r="X96" s="11">
        <v>40</v>
      </c>
      <c r="Y96" s="152">
        <f t="shared" ref="Y96:AJ96" si="78">Y12/$X96</f>
        <v>30.524999999999999</v>
      </c>
      <c r="Z96" s="153">
        <f t="shared" si="78"/>
        <v>30.635000000000002</v>
      </c>
      <c r="AA96" s="153">
        <f t="shared" si="78"/>
        <v>30.964999999999996</v>
      </c>
      <c r="AB96" s="153">
        <f t="shared" si="78"/>
        <v>31.360000000000003</v>
      </c>
      <c r="AC96" s="153">
        <f t="shared" si="78"/>
        <v>31.78</v>
      </c>
      <c r="AD96" s="153">
        <f>AD12/$X96</f>
        <v>32.222500000000004</v>
      </c>
      <c r="AE96" s="153">
        <f t="shared" si="78"/>
        <v>32.67</v>
      </c>
      <c r="AF96" s="153">
        <f t="shared" si="78"/>
        <v>33.1175</v>
      </c>
      <c r="AG96" s="153">
        <f t="shared" si="78"/>
        <v>33.57</v>
      </c>
      <c r="AH96" s="153">
        <f t="shared" si="78"/>
        <v>34.012500000000003</v>
      </c>
      <c r="AI96" s="153">
        <f t="shared" si="78"/>
        <v>34.432499999999997</v>
      </c>
      <c r="AJ96" s="154">
        <f t="shared" si="78"/>
        <v>34.85</v>
      </c>
      <c r="BC96" s="184"/>
      <c r="BD96" s="187"/>
      <c r="BE96" s="2">
        <v>280</v>
      </c>
      <c r="BF96" s="107">
        <f t="shared" si="55"/>
        <v>136.10997686130395</v>
      </c>
      <c r="BG96" s="108">
        <f t="shared" si="46"/>
        <v>162.23231667748217</v>
      </c>
      <c r="BH96" s="108">
        <f t="shared" si="47"/>
        <v>177.92689746327079</v>
      </c>
      <c r="BI96" s="102">
        <f t="shared" si="48"/>
        <v>188.50141376060321</v>
      </c>
      <c r="BK96" s="184"/>
      <c r="BL96" s="187"/>
      <c r="BM96" s="2">
        <v>280</v>
      </c>
      <c r="BN96" s="107">
        <f t="shared" si="49"/>
        <v>130.97005151488693</v>
      </c>
      <c r="BO96" s="108">
        <f t="shared" si="50"/>
        <v>157.11906482732613</v>
      </c>
      <c r="BP96" s="108">
        <f t="shared" si="51"/>
        <v>173.05743034438427</v>
      </c>
      <c r="BQ96" s="108">
        <f t="shared" si="52"/>
        <v>184.25254882692545</v>
      </c>
      <c r="BR96" s="102">
        <f t="shared" si="53"/>
        <v>195.48112792610814</v>
      </c>
    </row>
    <row r="97" spans="22:70" ht="15.6" customHeight="1" x14ac:dyDescent="0.3">
      <c r="V97" s="193"/>
      <c r="W97" s="187"/>
      <c r="X97" s="11">
        <v>60</v>
      </c>
      <c r="Y97" s="155"/>
      <c r="Z97" s="156"/>
      <c r="AA97" s="156"/>
      <c r="AB97" s="153">
        <f t="shared" ref="AB97:AJ97" si="79">AB13/$X97</f>
        <v>22.93</v>
      </c>
      <c r="AC97" s="153">
        <f t="shared" si="79"/>
        <v>23.096666666666668</v>
      </c>
      <c r="AD97" s="153">
        <f t="shared" si="79"/>
        <v>23.311666666666667</v>
      </c>
      <c r="AE97" s="153">
        <f t="shared" si="79"/>
        <v>23.555</v>
      </c>
      <c r="AF97" s="153">
        <f t="shared" si="79"/>
        <v>23.813333333333333</v>
      </c>
      <c r="AG97" s="153">
        <f t="shared" si="79"/>
        <v>24.078333333333333</v>
      </c>
      <c r="AH97" s="153">
        <f t="shared" si="79"/>
        <v>24.356666666666669</v>
      </c>
      <c r="AI97" s="153">
        <f t="shared" si="79"/>
        <v>24.631666666666668</v>
      </c>
      <c r="AJ97" s="154">
        <f t="shared" si="79"/>
        <v>24.916666666666668</v>
      </c>
      <c r="BC97" s="184"/>
      <c r="BD97" s="187"/>
      <c r="BE97" s="2">
        <v>320</v>
      </c>
      <c r="BF97" s="107">
        <f t="shared" si="55"/>
        <v>133.38668800853674</v>
      </c>
      <c r="BG97" s="108">
        <f t="shared" si="46"/>
        <v>161.28511983484404</v>
      </c>
      <c r="BH97" s="108">
        <f t="shared" si="47"/>
        <v>177.17930545712261</v>
      </c>
      <c r="BI97" s="102">
        <f t="shared" si="48"/>
        <v>187.87182966287443</v>
      </c>
      <c r="BK97" s="184"/>
      <c r="BL97" s="187"/>
      <c r="BM97" s="2">
        <v>320</v>
      </c>
      <c r="BN97" s="107">
        <f t="shared" si="49"/>
        <v>129.00451515803053</v>
      </c>
      <c r="BO97" s="108">
        <f t="shared" si="50"/>
        <v>156.3770563582911</v>
      </c>
      <c r="BP97" s="108">
        <f t="shared" si="51"/>
        <v>172.46476791169803</v>
      </c>
      <c r="BQ97" s="108">
        <f t="shared" si="52"/>
        <v>183.7484687627603</v>
      </c>
      <c r="BR97" s="102">
        <f t="shared" si="53"/>
        <v>195.07120098836077</v>
      </c>
    </row>
    <row r="98" spans="22:70" ht="15.6" customHeight="1" thickBot="1" x14ac:dyDescent="0.35">
      <c r="V98" s="193"/>
      <c r="W98" s="187"/>
      <c r="X98" s="11">
        <v>80</v>
      </c>
      <c r="Y98" s="155"/>
      <c r="Z98" s="156"/>
      <c r="AA98" s="156"/>
      <c r="AB98" s="156"/>
      <c r="AC98" s="156"/>
      <c r="AD98" s="153">
        <f t="shared" ref="AD98:AJ98" si="80">AD14/$X98</f>
        <v>19.028749999999999</v>
      </c>
      <c r="AE98" s="153">
        <f t="shared" si="80"/>
        <v>19.126249999999999</v>
      </c>
      <c r="AF98" s="153">
        <f t="shared" si="80"/>
        <v>19.263749999999998</v>
      </c>
      <c r="AG98" s="153">
        <f t="shared" si="80"/>
        <v>19.419999999999998</v>
      </c>
      <c r="AH98" s="153">
        <f t="shared" si="80"/>
        <v>19.591249999999999</v>
      </c>
      <c r="AI98" s="153">
        <f t="shared" si="80"/>
        <v>19.77375</v>
      </c>
      <c r="AJ98" s="154">
        <f t="shared" si="80"/>
        <v>19.962499999999999</v>
      </c>
      <c r="BC98" s="185"/>
      <c r="BD98" s="188"/>
      <c r="BE98" s="3">
        <v>400</v>
      </c>
      <c r="BF98" s="109">
        <f t="shared" si="55"/>
        <v>126.97337791509713</v>
      </c>
      <c r="BG98" s="110">
        <f t="shared" si="46"/>
        <v>159.29147153461403</v>
      </c>
      <c r="BH98" s="110">
        <f t="shared" si="47"/>
        <v>175.63668297578721</v>
      </c>
      <c r="BI98" s="103">
        <f t="shared" si="48"/>
        <v>186.59037193680808</v>
      </c>
      <c r="BK98" s="185"/>
      <c r="BL98" s="188"/>
      <c r="BM98" s="3">
        <v>400</v>
      </c>
      <c r="BN98" s="109">
        <f t="shared" si="49"/>
        <v>123.19822594554638</v>
      </c>
      <c r="BO98" s="110">
        <f t="shared" si="50"/>
        <v>154.8035542896065</v>
      </c>
      <c r="BP98" s="110">
        <f t="shared" si="51"/>
        <v>171.23287671232876</v>
      </c>
      <c r="BQ98" s="110">
        <f t="shared" si="52"/>
        <v>182.71885658599967</v>
      </c>
      <c r="BR98" s="103">
        <f t="shared" si="53"/>
        <v>194.23447338178406</v>
      </c>
    </row>
    <row r="99" spans="22:70" ht="15" thickBot="1" x14ac:dyDescent="0.35">
      <c r="V99" s="194"/>
      <c r="W99" s="188"/>
      <c r="X99" s="12">
        <v>100</v>
      </c>
      <c r="Y99" s="157"/>
      <c r="Z99" s="158"/>
      <c r="AA99" s="158"/>
      <c r="AB99" s="158"/>
      <c r="AC99" s="158"/>
      <c r="AD99" s="158"/>
      <c r="AE99" s="158"/>
      <c r="AF99" s="153">
        <f t="shared" ref="AF99:AJ99" si="81">AF15/$X99</f>
        <v>16.679000000000002</v>
      </c>
      <c r="AG99" s="159">
        <f>AG15/$X99</f>
        <v>16.742999999999999</v>
      </c>
      <c r="AH99" s="159">
        <f t="shared" si="81"/>
        <v>16.837</v>
      </c>
      <c r="AI99" s="159">
        <f t="shared" si="81"/>
        <v>16.945</v>
      </c>
      <c r="AJ99" s="160">
        <f t="shared" si="81"/>
        <v>17.069000000000003</v>
      </c>
    </row>
    <row r="100" spans="22:70" ht="15" thickBot="1" x14ac:dyDescent="0.35"/>
    <row r="101" spans="22:70" ht="16.5" customHeight="1" thickBot="1" x14ac:dyDescent="0.35">
      <c r="AL101" s="28"/>
      <c r="AM101" s="168" t="s">
        <v>5</v>
      </c>
      <c r="AN101" s="170"/>
      <c r="AO101" s="178" t="s">
        <v>1</v>
      </c>
      <c r="AP101" s="179"/>
      <c r="AQ101" s="180"/>
      <c r="AS101" s="28"/>
      <c r="AT101" s="168" t="s">
        <v>6</v>
      </c>
      <c r="AU101" s="170"/>
      <c r="AV101" s="174" t="s">
        <v>1</v>
      </c>
      <c r="AW101" s="175"/>
      <c r="AX101" s="175"/>
      <c r="AY101" s="175"/>
      <c r="AZ101" s="175"/>
      <c r="BA101" s="176"/>
      <c r="BC101" s="28"/>
      <c r="BD101" s="168" t="s">
        <v>7</v>
      </c>
      <c r="BE101" s="170"/>
      <c r="BF101" s="174" t="s">
        <v>1</v>
      </c>
      <c r="BG101" s="175"/>
      <c r="BH101" s="175"/>
      <c r="BI101" s="176"/>
      <c r="BK101" s="28"/>
      <c r="BL101" s="168" t="s">
        <v>56</v>
      </c>
      <c r="BM101" s="170"/>
      <c r="BN101" s="174" t="s">
        <v>1</v>
      </c>
      <c r="BO101" s="175"/>
      <c r="BP101" s="175"/>
      <c r="BQ101" s="175"/>
      <c r="BR101" s="176"/>
    </row>
    <row r="102" spans="22:70" ht="15.75" customHeight="1" thickBot="1" x14ac:dyDescent="0.35">
      <c r="AM102" s="171"/>
      <c r="AN102" s="177"/>
      <c r="AO102" s="82">
        <v>5</v>
      </c>
      <c r="AP102" s="83">
        <v>10</v>
      </c>
      <c r="AQ102" s="84">
        <v>20</v>
      </c>
      <c r="AT102" s="171"/>
      <c r="AU102" s="181"/>
      <c r="AV102" s="82">
        <v>10</v>
      </c>
      <c r="AW102" s="83">
        <v>20</v>
      </c>
      <c r="AX102" s="83">
        <v>30</v>
      </c>
      <c r="AY102" s="83">
        <v>40</v>
      </c>
      <c r="AZ102" s="83">
        <v>50</v>
      </c>
      <c r="BA102" s="84">
        <v>60</v>
      </c>
      <c r="BD102" s="182"/>
      <c r="BE102" s="181"/>
      <c r="BF102" s="82">
        <v>30</v>
      </c>
      <c r="BG102" s="83">
        <v>50</v>
      </c>
      <c r="BH102" s="83">
        <v>70</v>
      </c>
      <c r="BI102" s="84">
        <v>90</v>
      </c>
      <c r="BL102" s="182"/>
      <c r="BM102" s="181"/>
      <c r="BN102" s="82">
        <v>30</v>
      </c>
      <c r="BO102" s="83">
        <v>50</v>
      </c>
      <c r="BP102" s="83">
        <v>70</v>
      </c>
      <c r="BQ102" s="83">
        <v>90</v>
      </c>
      <c r="BR102" s="84">
        <v>120</v>
      </c>
    </row>
    <row r="103" spans="22:70" ht="16.5" customHeight="1" x14ac:dyDescent="0.3">
      <c r="AL103" s="192" t="s">
        <v>67</v>
      </c>
      <c r="AM103" s="186" t="s">
        <v>2</v>
      </c>
      <c r="AN103" s="1">
        <v>30</v>
      </c>
      <c r="AO103" s="134">
        <v>0.93890181243704285</v>
      </c>
      <c r="AP103" s="66">
        <v>0.93548603163231736</v>
      </c>
      <c r="AQ103" s="67">
        <v>0.95276287284726069</v>
      </c>
      <c r="AS103" s="192" t="s">
        <v>67</v>
      </c>
      <c r="AT103" s="186" t="s">
        <v>2</v>
      </c>
      <c r="AU103" s="1">
        <v>60</v>
      </c>
      <c r="AV103" s="17">
        <v>0.96500759703485428</v>
      </c>
      <c r="AW103" s="18">
        <v>0.96421460377221868</v>
      </c>
      <c r="AX103" s="18">
        <v>0.97346145046900023</v>
      </c>
      <c r="AY103" s="18">
        <v>0.98740226929176944</v>
      </c>
      <c r="AZ103" s="18">
        <v>0.99949159956963318</v>
      </c>
      <c r="BA103" s="19">
        <v>1.0095851339395507</v>
      </c>
      <c r="BC103" s="183" t="s">
        <v>67</v>
      </c>
      <c r="BD103" s="186" t="s">
        <v>2</v>
      </c>
      <c r="BE103" s="1">
        <v>20</v>
      </c>
      <c r="BF103" s="105">
        <v>0.90557065085927946</v>
      </c>
      <c r="BG103" s="106">
        <v>0.9285054103259085</v>
      </c>
      <c r="BH103" s="106">
        <v>0.94619208067760185</v>
      </c>
      <c r="BI103" s="101">
        <v>0.95957969306079138</v>
      </c>
      <c r="BK103" s="183" t="s">
        <v>67</v>
      </c>
      <c r="BL103" s="186" t="s">
        <v>2</v>
      </c>
      <c r="BM103" s="1">
        <v>20</v>
      </c>
      <c r="BN103" s="105">
        <v>0.9152717511562416</v>
      </c>
      <c r="BO103" s="106">
        <v>0.93610950811078997</v>
      </c>
      <c r="BP103" s="106">
        <v>0.95251612502009353</v>
      </c>
      <c r="BQ103" s="106">
        <v>0.96497754884051934</v>
      </c>
      <c r="BR103" s="101">
        <v>0.98023318375120883</v>
      </c>
    </row>
    <row r="104" spans="22:70" ht="15.75" customHeight="1" x14ac:dyDescent="0.3">
      <c r="AL104" s="193"/>
      <c r="AM104" s="187"/>
      <c r="AN104" s="2">
        <v>40</v>
      </c>
      <c r="AO104" s="60">
        <v>0.9440679621837339</v>
      </c>
      <c r="AP104" s="61">
        <v>0.93907802573709076</v>
      </c>
      <c r="AQ104" s="62">
        <v>0.95529681270128852</v>
      </c>
      <c r="AS104" s="193"/>
      <c r="AT104" s="187"/>
      <c r="AU104" s="2">
        <v>80</v>
      </c>
      <c r="AV104" s="4">
        <v>0.97102348453513476</v>
      </c>
      <c r="AW104" s="5">
        <v>0.96790519778177853</v>
      </c>
      <c r="AX104" s="5">
        <v>0.97643574673455025</v>
      </c>
      <c r="AY104" s="5">
        <v>0.9899177014800995</v>
      </c>
      <c r="AZ104" s="5">
        <v>1.0017022050702322</v>
      </c>
      <c r="BA104" s="6">
        <v>1.0115507934920671</v>
      </c>
      <c r="BC104" s="184"/>
      <c r="BD104" s="187"/>
      <c r="BE104" s="2">
        <v>40</v>
      </c>
      <c r="BF104" s="107">
        <v>0.90869470448240375</v>
      </c>
      <c r="BG104" s="108">
        <v>0.93091816522490534</v>
      </c>
      <c r="BH104" s="108">
        <v>0.94814107912197709</v>
      </c>
      <c r="BI104" s="102">
        <v>0.96126245012840617</v>
      </c>
      <c r="BK104" s="184"/>
      <c r="BL104" s="187"/>
      <c r="BM104" s="2">
        <v>40</v>
      </c>
      <c r="BN104" s="107">
        <v>0.91778608410400264</v>
      </c>
      <c r="BO104" s="108">
        <v>0.93806139313619197</v>
      </c>
      <c r="BP104" s="108">
        <v>0.95407501540525019</v>
      </c>
      <c r="BQ104" s="108">
        <v>0.96640430087204554</v>
      </c>
      <c r="BR104" s="102">
        <v>0.98136478107703362</v>
      </c>
    </row>
    <row r="105" spans="22:70" ht="15" customHeight="1" x14ac:dyDescent="0.3">
      <c r="AL105" s="193"/>
      <c r="AM105" s="187"/>
      <c r="AN105" s="2">
        <v>60</v>
      </c>
      <c r="AO105" s="60">
        <v>0.95903367411771501</v>
      </c>
      <c r="AP105" s="61">
        <v>0.94667855265794187</v>
      </c>
      <c r="AQ105" s="62">
        <v>0.96044939715016453</v>
      </c>
      <c r="AS105" s="193"/>
      <c r="AT105" s="187"/>
      <c r="AU105" s="2">
        <v>100</v>
      </c>
      <c r="AV105" s="4">
        <v>0.97714475751424856</v>
      </c>
      <c r="AW105" s="5">
        <v>0.97175944811254344</v>
      </c>
      <c r="AX105" s="5">
        <v>0.97948097596603756</v>
      </c>
      <c r="AY105" s="5">
        <v>0.99248905703597456</v>
      </c>
      <c r="AZ105" s="5">
        <v>1.0039359624224757</v>
      </c>
      <c r="BA105" s="6">
        <v>1.0135354905366365</v>
      </c>
      <c r="BC105" s="184"/>
      <c r="BD105" s="187"/>
      <c r="BE105" s="2">
        <v>60</v>
      </c>
      <c r="BF105" s="107">
        <v>0.91189213579008777</v>
      </c>
      <c r="BG105" s="108">
        <v>0.93336388934392933</v>
      </c>
      <c r="BH105" s="108">
        <v>0.95015220395554001</v>
      </c>
      <c r="BI105" s="102">
        <v>0.96299797741033477</v>
      </c>
      <c r="BK105" s="184"/>
      <c r="BL105" s="187"/>
      <c r="BM105" s="2">
        <v>60</v>
      </c>
      <c r="BN105" s="107">
        <v>0.92035576474731651</v>
      </c>
      <c r="BO105" s="108">
        <v>0.94004049244176213</v>
      </c>
      <c r="BP105" s="108">
        <v>0.9556996790653095</v>
      </c>
      <c r="BQ105" s="108">
        <v>0.96781186588447021</v>
      </c>
      <c r="BR105" s="102">
        <v>0.98253922449233722</v>
      </c>
    </row>
    <row r="106" spans="22:70" x14ac:dyDescent="0.3">
      <c r="AL106" s="193"/>
      <c r="AM106" s="187"/>
      <c r="AN106" s="2">
        <v>80</v>
      </c>
      <c r="AO106" s="60">
        <v>1.0090110855801022</v>
      </c>
      <c r="AP106" s="61">
        <v>0.95501726091959693</v>
      </c>
      <c r="AQ106" s="62">
        <v>0.96580468882353698</v>
      </c>
      <c r="AS106" s="193"/>
      <c r="AT106" s="187"/>
      <c r="AU106" s="2">
        <v>120</v>
      </c>
      <c r="AV106" s="4">
        <v>0.98702553232400458</v>
      </c>
      <c r="AW106" s="5">
        <v>0.97575834039255271</v>
      </c>
      <c r="AX106" s="5">
        <v>0.98260598645865771</v>
      </c>
      <c r="AY106" s="5">
        <v>0.99510294670713562</v>
      </c>
      <c r="AZ106" s="5">
        <v>1.0062009855074514</v>
      </c>
      <c r="BA106" s="6">
        <v>1.0155402003912664</v>
      </c>
      <c r="BC106" s="184"/>
      <c r="BD106" s="187"/>
      <c r="BE106" s="2">
        <v>80</v>
      </c>
      <c r="BF106" s="107">
        <v>0.91517672399464978</v>
      </c>
      <c r="BG106" s="108">
        <v>0.93583389896756353</v>
      </c>
      <c r="BH106" s="108">
        <v>0.95214345892760233</v>
      </c>
      <c r="BI106" s="102">
        <v>0.96471572132525973</v>
      </c>
      <c r="BK106" s="184"/>
      <c r="BL106" s="187"/>
      <c r="BM106" s="2">
        <v>80</v>
      </c>
      <c r="BN106" s="107">
        <v>0.92298942211444557</v>
      </c>
      <c r="BO106" s="108">
        <v>0.9420485057680682</v>
      </c>
      <c r="BP106" s="108">
        <v>0.95739328545633451</v>
      </c>
      <c r="BQ106" s="108">
        <v>0.96920617599411951</v>
      </c>
      <c r="BR106" s="102">
        <v>0.98370255959017461</v>
      </c>
    </row>
    <row r="107" spans="22:70" ht="16.2" customHeight="1" x14ac:dyDescent="0.3">
      <c r="AL107" s="193"/>
      <c r="AM107" s="187"/>
      <c r="AN107" s="2">
        <v>100</v>
      </c>
      <c r="AO107" s="60">
        <v>1.0303308790534209</v>
      </c>
      <c r="AP107" s="61">
        <v>0.96498308899902507</v>
      </c>
      <c r="AQ107" s="62">
        <v>0.97135940862080938</v>
      </c>
      <c r="AS107" s="193"/>
      <c r="AT107" s="187"/>
      <c r="AU107" s="2">
        <v>140</v>
      </c>
      <c r="AV107" s="4">
        <v>0.99717872277239039</v>
      </c>
      <c r="AW107" s="5">
        <v>0.97994611745099924</v>
      </c>
      <c r="AX107" s="5">
        <v>0.98579662318776784</v>
      </c>
      <c r="AY107" s="5">
        <v>0.99775246415385355</v>
      </c>
      <c r="AZ107" s="5">
        <v>1.008498296570995</v>
      </c>
      <c r="BA107" s="6">
        <v>1.0175648228130458</v>
      </c>
      <c r="BC107" s="184"/>
      <c r="BD107" s="187"/>
      <c r="BE107" s="2">
        <v>100</v>
      </c>
      <c r="BF107" s="107">
        <v>0.91854528839150562</v>
      </c>
      <c r="BG107" s="108">
        <v>0.93833931463507991</v>
      </c>
      <c r="BH107" s="108">
        <v>0.95420071128915551</v>
      </c>
      <c r="BI107" s="102">
        <v>0.96649516320698314</v>
      </c>
      <c r="BK107" s="184"/>
      <c r="BL107" s="187"/>
      <c r="BM107" s="2">
        <v>100</v>
      </c>
      <c r="BN107" s="107">
        <v>0.9257019003075232</v>
      </c>
      <c r="BO107" s="108">
        <v>0.94407622328762708</v>
      </c>
      <c r="BP107" s="108">
        <v>0.95898697183005621</v>
      </c>
      <c r="BQ107" s="108">
        <v>0.97058765368386735</v>
      </c>
      <c r="BR107" s="102">
        <v>0.98485576677233855</v>
      </c>
    </row>
    <row r="108" spans="22:70" ht="15" customHeight="1" x14ac:dyDescent="0.3">
      <c r="AL108" s="193"/>
      <c r="AM108" s="187"/>
      <c r="AN108" s="2">
        <v>120</v>
      </c>
      <c r="AO108" s="60">
        <v>1.0543953427590429</v>
      </c>
      <c r="AP108" s="61">
        <v>0.98215883313804819</v>
      </c>
      <c r="AQ108" s="62">
        <v>0.97765387331418452</v>
      </c>
      <c r="AS108" s="193"/>
      <c r="AT108" s="187"/>
      <c r="AU108" s="2">
        <v>160</v>
      </c>
      <c r="AV108" s="4">
        <v>1.0165509950192078</v>
      </c>
      <c r="AW108" s="5">
        <v>0.98473835250398467</v>
      </c>
      <c r="AX108" s="5">
        <v>0.98906913280776221</v>
      </c>
      <c r="AY108" s="5">
        <v>1.0004479736131648</v>
      </c>
      <c r="AZ108" s="5">
        <v>1.0108265434503474</v>
      </c>
      <c r="BA108" s="6">
        <v>1.0196187788070958</v>
      </c>
      <c r="BC108" s="184"/>
      <c r="BD108" s="187"/>
      <c r="BE108" s="2">
        <v>120</v>
      </c>
      <c r="BF108" s="107">
        <v>0.92202152802313475</v>
      </c>
      <c r="BG108" s="108">
        <v>0.94087930564209554</v>
      </c>
      <c r="BH108" s="108">
        <v>0.95624010969404216</v>
      </c>
      <c r="BI108" s="102">
        <v>0.96818407917579419</v>
      </c>
      <c r="BK108" s="184"/>
      <c r="BL108" s="187"/>
      <c r="BM108" s="2">
        <v>120</v>
      </c>
      <c r="BN108" s="107">
        <v>0.92849000997167375</v>
      </c>
      <c r="BO108" s="108">
        <v>0.94613311596943783</v>
      </c>
      <c r="BP108" s="108">
        <v>0.9607337124138593</v>
      </c>
      <c r="BQ108" s="108">
        <v>0.97203261730384727</v>
      </c>
      <c r="BR108" s="102">
        <v>0.98600055537175313</v>
      </c>
    </row>
    <row r="109" spans="22:70" ht="14.4" customHeight="1" x14ac:dyDescent="0.3">
      <c r="AL109" s="193"/>
      <c r="AM109" s="187"/>
      <c r="AN109" s="2">
        <v>140</v>
      </c>
      <c r="AO109" s="60">
        <v>1.071494608162938</v>
      </c>
      <c r="AP109" s="61">
        <v>1.0124631678394391</v>
      </c>
      <c r="AQ109" s="62">
        <v>0.98332086470310975</v>
      </c>
      <c r="AS109" s="193"/>
      <c r="AT109" s="187"/>
      <c r="AU109" s="2">
        <v>200</v>
      </c>
      <c r="AV109" s="4">
        <v>1.0583624582404398</v>
      </c>
      <c r="AW109" s="5">
        <v>0.99432500116437783</v>
      </c>
      <c r="AX109" s="5">
        <v>0.99591092345986687</v>
      </c>
      <c r="AY109" s="5">
        <v>1.0059851182980586</v>
      </c>
      <c r="AZ109" s="5">
        <v>1.0155658066766986</v>
      </c>
      <c r="BA109" s="6">
        <v>1.0237707373406031</v>
      </c>
      <c r="BC109" s="184"/>
      <c r="BD109" s="187"/>
      <c r="BE109" s="2">
        <v>140</v>
      </c>
      <c r="BF109" s="107">
        <v>0.9258728253811499</v>
      </c>
      <c r="BG109" s="108">
        <v>0.94345123278107546</v>
      </c>
      <c r="BH109" s="108">
        <v>0.95834515314113067</v>
      </c>
      <c r="BI109" s="102">
        <v>0.96993171698615099</v>
      </c>
      <c r="BK109" s="184"/>
      <c r="BL109" s="187"/>
      <c r="BM109" s="2">
        <v>140</v>
      </c>
      <c r="BN109" s="107">
        <v>0.93136395497192093</v>
      </c>
      <c r="BO109" s="108">
        <v>0.94822658230209911</v>
      </c>
      <c r="BP109" s="108">
        <v>0.96238081378292983</v>
      </c>
      <c r="BQ109" s="108">
        <v>0.97346404631890748</v>
      </c>
      <c r="BR109" s="102">
        <v>0.98719834165426845</v>
      </c>
    </row>
    <row r="110" spans="22:70" x14ac:dyDescent="0.3">
      <c r="AL110" s="193"/>
      <c r="AM110" s="187"/>
      <c r="AN110" s="2">
        <v>160</v>
      </c>
      <c r="AO110" s="60">
        <v>1.0698544989873984</v>
      </c>
      <c r="AP110" s="61">
        <v>1.0391641156095948</v>
      </c>
      <c r="AQ110" s="62">
        <v>0.9897785569930736</v>
      </c>
      <c r="AS110" s="193"/>
      <c r="AT110" s="187"/>
      <c r="AU110" s="2">
        <v>240</v>
      </c>
      <c r="AV110" s="4">
        <v>1.0548737216521327</v>
      </c>
      <c r="AW110" s="5">
        <v>1.0121542031054793</v>
      </c>
      <c r="AX110" s="5">
        <v>1.0035067079930318</v>
      </c>
      <c r="AY110" s="5">
        <v>1.0117580811316809</v>
      </c>
      <c r="AZ110" s="5">
        <v>1.0204430959267392</v>
      </c>
      <c r="BA110" s="6">
        <v>1.0280258290300799</v>
      </c>
      <c r="BC110" s="184"/>
      <c r="BD110" s="187"/>
      <c r="BE110" s="2">
        <v>160</v>
      </c>
      <c r="BF110" s="107">
        <v>0.92956748428249403</v>
      </c>
      <c r="BG110" s="108">
        <v>0.94606543449458524</v>
      </c>
      <c r="BH110" s="108">
        <v>0.96043092965319654</v>
      </c>
      <c r="BI110" s="102">
        <v>0.97174091123864459</v>
      </c>
      <c r="BK110" s="184"/>
      <c r="BL110" s="187"/>
      <c r="BM110" s="2">
        <v>160</v>
      </c>
      <c r="BN110" s="107">
        <v>0.93434602883121598</v>
      </c>
      <c r="BO110" s="108">
        <v>0.95033716227058762</v>
      </c>
      <c r="BP110" s="108">
        <v>0.96409798013959536</v>
      </c>
      <c r="BQ110" s="108">
        <v>0.97488553409193801</v>
      </c>
      <c r="BR110" s="102">
        <v>0.98838776142480644</v>
      </c>
    </row>
    <row r="111" spans="22:70" ht="15" thickBot="1" x14ac:dyDescent="0.35">
      <c r="AL111" s="193"/>
      <c r="AM111" s="187"/>
      <c r="AN111" s="2">
        <v>200</v>
      </c>
      <c r="AO111" s="135"/>
      <c r="AP111" s="61">
        <v>1.0869935308137555</v>
      </c>
      <c r="AQ111" s="62">
        <v>1.004525432154024</v>
      </c>
      <c r="AS111" s="194"/>
      <c r="AT111" s="188"/>
      <c r="AU111" s="3">
        <v>280</v>
      </c>
      <c r="AV111" s="7">
        <v>1.0546339883932352</v>
      </c>
      <c r="AW111" s="8">
        <v>1.0341282967863559</v>
      </c>
      <c r="AX111" s="8">
        <v>1.0110367641530711</v>
      </c>
      <c r="AY111" s="8">
        <v>1.0177941361784351</v>
      </c>
      <c r="AZ111" s="8">
        <v>1.0254766189365203</v>
      </c>
      <c r="BA111" s="9">
        <v>1.0323753831484306</v>
      </c>
      <c r="BC111" s="184"/>
      <c r="BD111" s="187"/>
      <c r="BE111" s="2">
        <v>180</v>
      </c>
      <c r="BF111" s="107">
        <v>0.93314350010080294</v>
      </c>
      <c r="BG111" s="108">
        <v>0.94893611682698231</v>
      </c>
      <c r="BH111" s="108">
        <v>0.96249444519097194</v>
      </c>
      <c r="BI111" s="102">
        <v>0.97345779660103227</v>
      </c>
      <c r="BK111" s="184"/>
      <c r="BL111" s="187"/>
      <c r="BM111" s="2">
        <v>180</v>
      </c>
      <c r="BN111" s="107">
        <v>0.93742115740513043</v>
      </c>
      <c r="BO111" s="108">
        <v>0.9524937324030428</v>
      </c>
      <c r="BP111" s="108">
        <v>0.96579758570384233</v>
      </c>
      <c r="BQ111" s="108">
        <v>0.97636694706276861</v>
      </c>
      <c r="BR111" s="102">
        <v>0.9895683196477667</v>
      </c>
    </row>
    <row r="112" spans="22:70" x14ac:dyDescent="0.3">
      <c r="AL112" s="193"/>
      <c r="AM112" s="187"/>
      <c r="AN112" s="2">
        <v>240</v>
      </c>
      <c r="AO112" s="135"/>
      <c r="AP112" s="61">
        <v>1.0787988719635724</v>
      </c>
      <c r="AQ112" s="62">
        <v>1.0382818313009134</v>
      </c>
      <c r="BC112" s="184"/>
      <c r="BD112" s="187"/>
      <c r="BE112" s="2">
        <v>200</v>
      </c>
      <c r="BF112" s="107">
        <v>0.93711918931166294</v>
      </c>
      <c r="BG112" s="108">
        <v>0.95142252072819888</v>
      </c>
      <c r="BH112" s="108">
        <v>0.96461775640311442</v>
      </c>
      <c r="BI112" s="102">
        <v>0.97507746021076214</v>
      </c>
      <c r="BK112" s="184"/>
      <c r="BL112" s="187"/>
      <c r="BM112" s="2">
        <v>200</v>
      </c>
      <c r="BN112" s="107">
        <v>0.94089356220929921</v>
      </c>
      <c r="BO112" s="108">
        <v>0.95468525542385607</v>
      </c>
      <c r="BP112" s="108">
        <v>0.96756464968316103</v>
      </c>
      <c r="BQ112" s="108">
        <v>0.97783577049384574</v>
      </c>
      <c r="BR112" s="102">
        <v>0.9907400132626808</v>
      </c>
    </row>
    <row r="113" spans="38:70" ht="15" thickBot="1" x14ac:dyDescent="0.35">
      <c r="AL113" s="194"/>
      <c r="AM113" s="188"/>
      <c r="AN113" s="3">
        <v>280</v>
      </c>
      <c r="AO113" s="136"/>
      <c r="AP113" s="64">
        <v>1.0790540284599555</v>
      </c>
      <c r="AQ113" s="65">
        <v>1.0679105911487798</v>
      </c>
      <c r="BC113" s="184"/>
      <c r="BD113" s="187"/>
      <c r="BE113" s="2">
        <v>240</v>
      </c>
      <c r="BF113" s="107">
        <v>0.94588119997025089</v>
      </c>
      <c r="BG113" s="108">
        <v>0.95694501719050062</v>
      </c>
      <c r="BH113" s="108">
        <v>0.9688917190791061</v>
      </c>
      <c r="BI113" s="102">
        <v>0.97887802880762032</v>
      </c>
      <c r="BK113" s="184"/>
      <c r="BL113" s="187"/>
      <c r="BM113" s="2">
        <v>240</v>
      </c>
      <c r="BN113" s="107">
        <v>0.9477367743635241</v>
      </c>
      <c r="BO113" s="108">
        <v>0.95916999272106251</v>
      </c>
      <c r="BP113" s="108">
        <v>0.97104642031638932</v>
      </c>
      <c r="BQ113" s="108">
        <v>0.98073448768226013</v>
      </c>
      <c r="BR113" s="102">
        <v>0.99311545432459025</v>
      </c>
    </row>
    <row r="114" spans="38:70" x14ac:dyDescent="0.3">
      <c r="BC114" s="184"/>
      <c r="BD114" s="187"/>
      <c r="BE114" s="2">
        <v>280</v>
      </c>
      <c r="BF114" s="107">
        <v>0.95555800060707241</v>
      </c>
      <c r="BG114" s="108">
        <v>0.96268110758485759</v>
      </c>
      <c r="BH114" s="108">
        <v>0.97332733776451197</v>
      </c>
      <c r="BI114" s="102">
        <v>0.98245763333712599</v>
      </c>
      <c r="BK114" s="184"/>
      <c r="BL114" s="187"/>
      <c r="BM114" s="2">
        <v>280</v>
      </c>
      <c r="BN114" s="107">
        <v>0.95531622157665907</v>
      </c>
      <c r="BO114" s="108">
        <v>0.96382783762946167</v>
      </c>
      <c r="BP114" s="108">
        <v>0.97462185872282547</v>
      </c>
      <c r="BQ114" s="108">
        <v>0.98372506275717031</v>
      </c>
      <c r="BR114" s="102">
        <v>0.99539282212487445</v>
      </c>
    </row>
    <row r="115" spans="38:70" x14ac:dyDescent="0.3">
      <c r="BC115" s="184"/>
      <c r="BD115" s="187"/>
      <c r="BE115" s="2">
        <v>320</v>
      </c>
      <c r="BF115" s="107">
        <v>0.97295354311892135</v>
      </c>
      <c r="BG115" s="108">
        <v>0.96885796639569166</v>
      </c>
      <c r="BH115" s="108">
        <v>0.977823429441675</v>
      </c>
      <c r="BI115" s="102">
        <v>0.98617842062881078</v>
      </c>
      <c r="BK115" s="184"/>
      <c r="BL115" s="187"/>
      <c r="BM115" s="2">
        <v>320</v>
      </c>
      <c r="BN115" s="107">
        <v>0.96981504972946353</v>
      </c>
      <c r="BO115" s="108">
        <v>0.96889333232860819</v>
      </c>
      <c r="BP115" s="108">
        <v>0.97828497654327173</v>
      </c>
      <c r="BQ115" s="108">
        <v>0.98673083347999724</v>
      </c>
      <c r="BR115" s="102">
        <v>0.99781342102424464</v>
      </c>
    </row>
    <row r="116" spans="38:70" ht="15" thickBot="1" x14ac:dyDescent="0.35">
      <c r="BC116" s="185"/>
      <c r="BD116" s="188"/>
      <c r="BE116" s="3">
        <v>400</v>
      </c>
      <c r="BF116" s="109">
        <v>1.0154223055436076</v>
      </c>
      <c r="BG116" s="110">
        <v>0.98165942583939103</v>
      </c>
      <c r="BH116" s="110">
        <v>0.98707232761452368</v>
      </c>
      <c r="BI116" s="103">
        <v>0.99367707348141532</v>
      </c>
      <c r="BK116" s="185"/>
      <c r="BL116" s="188"/>
      <c r="BM116" s="3">
        <v>400</v>
      </c>
      <c r="BN116" s="109">
        <v>1.0095620435792019</v>
      </c>
      <c r="BO116" s="110">
        <v>0.97931089354527601</v>
      </c>
      <c r="BP116" s="110">
        <v>0.9859289602322735</v>
      </c>
      <c r="BQ116" s="110">
        <v>0.99291725924612884</v>
      </c>
      <c r="BR116" s="103">
        <v>1.0027084019691161</v>
      </c>
    </row>
    <row r="119" spans="38:70" ht="15" thickBot="1" x14ac:dyDescent="0.35">
      <c r="BC119" s="28"/>
    </row>
    <row r="120" spans="38:70" ht="16.5" customHeight="1" thickBot="1" x14ac:dyDescent="0.35">
      <c r="AL120" s="28"/>
      <c r="AM120" s="168" t="s">
        <v>5</v>
      </c>
      <c r="AN120" s="170"/>
      <c r="AO120" s="178" t="s">
        <v>1</v>
      </c>
      <c r="AP120" s="179"/>
      <c r="AQ120" s="180"/>
      <c r="AS120" s="28"/>
      <c r="AT120" s="168" t="s">
        <v>6</v>
      </c>
      <c r="AU120" s="170"/>
      <c r="AV120" s="174" t="s">
        <v>1</v>
      </c>
      <c r="AW120" s="175"/>
      <c r="AX120" s="175"/>
      <c r="AY120" s="175"/>
      <c r="AZ120" s="175"/>
      <c r="BA120" s="176"/>
      <c r="BC120" s="28"/>
      <c r="BD120" s="168" t="s">
        <v>7</v>
      </c>
      <c r="BE120" s="170"/>
      <c r="BF120" s="174" t="s">
        <v>1</v>
      </c>
      <c r="BG120" s="175"/>
      <c r="BH120" s="175"/>
      <c r="BI120" s="176"/>
      <c r="BK120" s="28"/>
      <c r="BL120" s="168" t="s">
        <v>56</v>
      </c>
      <c r="BM120" s="170"/>
      <c r="BN120" s="174" t="s">
        <v>1</v>
      </c>
      <c r="BO120" s="175"/>
      <c r="BP120" s="175"/>
      <c r="BQ120" s="175"/>
      <c r="BR120" s="176"/>
    </row>
    <row r="121" spans="38:70" ht="15.75" customHeight="1" thickBot="1" x14ac:dyDescent="0.35">
      <c r="AM121" s="171"/>
      <c r="AN121" s="177"/>
      <c r="AO121" s="82">
        <v>5</v>
      </c>
      <c r="AP121" s="83">
        <v>10</v>
      </c>
      <c r="AQ121" s="84">
        <v>20</v>
      </c>
      <c r="AT121" s="171"/>
      <c r="AU121" s="181"/>
      <c r="AV121" s="82">
        <v>10</v>
      </c>
      <c r="AW121" s="83">
        <v>20</v>
      </c>
      <c r="AX121" s="83">
        <v>30</v>
      </c>
      <c r="AY121" s="83">
        <v>40</v>
      </c>
      <c r="AZ121" s="83">
        <v>50</v>
      </c>
      <c r="BA121" s="84">
        <v>60</v>
      </c>
      <c r="BD121" s="182"/>
      <c r="BE121" s="181"/>
      <c r="BF121" s="82">
        <v>30</v>
      </c>
      <c r="BG121" s="83">
        <v>50</v>
      </c>
      <c r="BH121" s="83">
        <v>70</v>
      </c>
      <c r="BI121" s="84">
        <v>90</v>
      </c>
      <c r="BL121" s="182"/>
      <c r="BM121" s="181"/>
      <c r="BN121" s="82">
        <v>30</v>
      </c>
      <c r="BO121" s="83">
        <v>50</v>
      </c>
      <c r="BP121" s="83">
        <v>70</v>
      </c>
      <c r="BQ121" s="83">
        <v>90</v>
      </c>
      <c r="BR121" s="84">
        <v>120</v>
      </c>
    </row>
    <row r="122" spans="38:70" ht="15" customHeight="1" x14ac:dyDescent="0.3">
      <c r="AL122" s="192" t="s">
        <v>68</v>
      </c>
      <c r="AM122" s="186" t="s">
        <v>2</v>
      </c>
      <c r="AN122" s="1">
        <v>30</v>
      </c>
      <c r="AO122" s="134">
        <v>1.093646729258311</v>
      </c>
      <c r="AP122" s="66">
        <v>1.0904458247827344</v>
      </c>
      <c r="AQ122" s="67">
        <v>1.1831715742720843</v>
      </c>
      <c r="AS122" s="192" t="s">
        <v>68</v>
      </c>
      <c r="AT122" s="186" t="s">
        <v>2</v>
      </c>
      <c r="AU122" s="1">
        <v>60</v>
      </c>
      <c r="AV122" s="17">
        <v>1.2886573242304469</v>
      </c>
      <c r="AW122" s="18">
        <v>1.2354841077589371</v>
      </c>
      <c r="AX122" s="18">
        <v>1.2424242424242424</v>
      </c>
      <c r="AY122" s="18">
        <v>1.2489723756906077</v>
      </c>
      <c r="AZ122" s="18">
        <v>1.2552512432271952</v>
      </c>
      <c r="BA122" s="19">
        <v>1.2598980540505882</v>
      </c>
      <c r="BC122" s="183" t="s">
        <v>68</v>
      </c>
      <c r="BD122" s="186" t="s">
        <v>2</v>
      </c>
      <c r="BE122" s="1">
        <v>20</v>
      </c>
      <c r="BF122" s="105">
        <v>1.0061473323544776</v>
      </c>
      <c r="BG122" s="106">
        <v>1.0016343877327702</v>
      </c>
      <c r="BH122" s="106">
        <v>1.0005527476239044</v>
      </c>
      <c r="BI122" s="101">
        <v>0.99883988390855627</v>
      </c>
      <c r="BK122" s="183" t="s">
        <v>68</v>
      </c>
      <c r="BL122" s="186" t="s">
        <v>2</v>
      </c>
      <c r="BM122" s="1">
        <v>20</v>
      </c>
      <c r="BN122" s="105">
        <v>1.0201886784048551</v>
      </c>
      <c r="BO122" s="106">
        <v>1.0127394989563701</v>
      </c>
      <c r="BP122" s="106">
        <v>1.0101630249967928</v>
      </c>
      <c r="BQ122" s="106">
        <v>1.0070786913511369</v>
      </c>
      <c r="BR122" s="101">
        <v>1.0073486544671706</v>
      </c>
    </row>
    <row r="123" spans="38:70" x14ac:dyDescent="0.3">
      <c r="AL123" s="193"/>
      <c r="AM123" s="187"/>
      <c r="AN123" s="2">
        <v>40</v>
      </c>
      <c r="AO123" s="60">
        <v>1.0943894821900455</v>
      </c>
      <c r="AP123" s="61">
        <v>1.0907027606982216</v>
      </c>
      <c r="AQ123" s="62">
        <v>1.1832977149432846</v>
      </c>
      <c r="AS123" s="193"/>
      <c r="AT123" s="187"/>
      <c r="AU123" s="2">
        <v>80</v>
      </c>
      <c r="AV123" s="4">
        <v>1.2890018859366419</v>
      </c>
      <c r="AW123" s="5">
        <v>1.2354406270602887</v>
      </c>
      <c r="AX123" s="5">
        <v>1.242394288852279</v>
      </c>
      <c r="AY123" s="5">
        <v>1.2488853573478127</v>
      </c>
      <c r="AZ123" s="5">
        <v>1.255218181144107</v>
      </c>
      <c r="BA123" s="6">
        <v>1.2598334401024984</v>
      </c>
      <c r="BC123" s="184"/>
      <c r="BD123" s="187"/>
      <c r="BE123" s="2">
        <v>40</v>
      </c>
      <c r="BF123" s="107">
        <v>1.0061755769397083</v>
      </c>
      <c r="BG123" s="108">
        <v>1.0016570487249012</v>
      </c>
      <c r="BH123" s="108">
        <v>1.0005341917576556</v>
      </c>
      <c r="BI123" s="102">
        <v>0.9988565958598401</v>
      </c>
      <c r="BK123" s="184"/>
      <c r="BL123" s="187"/>
      <c r="BM123" s="2">
        <v>40</v>
      </c>
      <c r="BN123" s="107">
        <v>1.0201935731250029</v>
      </c>
      <c r="BO123" s="108">
        <v>1.0127152773577861</v>
      </c>
      <c r="BP123" s="108">
        <v>1.0101626752178645</v>
      </c>
      <c r="BQ123" s="108">
        <v>1.0070980613583422</v>
      </c>
      <c r="BR123" s="102">
        <v>1.0073309741995522</v>
      </c>
    </row>
    <row r="124" spans="38:70" x14ac:dyDescent="0.3">
      <c r="AL124" s="193"/>
      <c r="AM124" s="187"/>
      <c r="AN124" s="2">
        <v>60</v>
      </c>
      <c r="AO124" s="60">
        <v>1.1035832318664116</v>
      </c>
      <c r="AP124" s="61">
        <v>1.09131442839308</v>
      </c>
      <c r="AQ124" s="62">
        <v>1.1833401723430448</v>
      </c>
      <c r="AS124" s="193"/>
      <c r="AT124" s="187"/>
      <c r="AU124" s="2">
        <v>100</v>
      </c>
      <c r="AV124" s="4">
        <v>1.2896358143628537</v>
      </c>
      <c r="AW124" s="5">
        <v>1.2355435338840559</v>
      </c>
      <c r="AX124" s="5">
        <v>1.2423511349928722</v>
      </c>
      <c r="AY124" s="5">
        <v>1.2488536155202821</v>
      </c>
      <c r="AZ124" s="5">
        <v>1.2551481481481481</v>
      </c>
      <c r="BA124" s="6">
        <v>1.2598009408903252</v>
      </c>
      <c r="BC124" s="184"/>
      <c r="BD124" s="187"/>
      <c r="BE124" s="2">
        <v>60</v>
      </c>
      <c r="BF124" s="107">
        <v>1.0062618758762301</v>
      </c>
      <c r="BG124" s="108">
        <v>1.0016899378318804</v>
      </c>
      <c r="BH124" s="108">
        <v>1.000537588293263</v>
      </c>
      <c r="BI124" s="102">
        <v>0.99886879261967154</v>
      </c>
      <c r="BK124" s="184"/>
      <c r="BL124" s="187"/>
      <c r="BM124" s="2">
        <v>60</v>
      </c>
      <c r="BN124" s="107">
        <v>1.020223664187258</v>
      </c>
      <c r="BO124" s="108">
        <v>1.0127363879338076</v>
      </c>
      <c r="BP124" s="108">
        <v>1.0101700792267827</v>
      </c>
      <c r="BQ124" s="108">
        <v>1.0071151923983717</v>
      </c>
      <c r="BR124" s="102">
        <v>1.0073418940140961</v>
      </c>
    </row>
    <row r="125" spans="38:70" x14ac:dyDescent="0.3">
      <c r="AL125" s="193"/>
      <c r="AM125" s="187"/>
      <c r="AN125" s="2">
        <v>80</v>
      </c>
      <c r="AO125" s="60">
        <v>1.1618229425894269</v>
      </c>
      <c r="AP125" s="61">
        <v>1.0921292052590534</v>
      </c>
      <c r="AQ125" s="62">
        <v>1.1834644378892167</v>
      </c>
      <c r="AS125" s="193"/>
      <c r="AT125" s="187"/>
      <c r="AU125" s="2">
        <v>120</v>
      </c>
      <c r="AV125" s="4">
        <v>1.2979749505290723</v>
      </c>
      <c r="AW125" s="5">
        <v>1.2356288298803617</v>
      </c>
      <c r="AX125" s="5">
        <v>1.2423628599583927</v>
      </c>
      <c r="AY125" s="5">
        <v>1.2488109917209793</v>
      </c>
      <c r="AZ125" s="5">
        <v>1.2551522551522554</v>
      </c>
      <c r="BA125" s="6">
        <v>1.2597684977936945</v>
      </c>
      <c r="BC125" s="184"/>
      <c r="BD125" s="187"/>
      <c r="BE125" s="2">
        <v>80</v>
      </c>
      <c r="BF125" s="107">
        <v>1.0063839377818211</v>
      </c>
      <c r="BG125" s="108">
        <v>1.0017173405734365</v>
      </c>
      <c r="BH125" s="108">
        <v>1.000546116616805</v>
      </c>
      <c r="BI125" s="102">
        <v>0.99885972385986932</v>
      </c>
      <c r="BK125" s="184"/>
      <c r="BL125" s="187"/>
      <c r="BM125" s="2">
        <v>80</v>
      </c>
      <c r="BN125" s="107">
        <v>1.0202776355297363</v>
      </c>
      <c r="BO125" s="108">
        <v>1.0127242185002279</v>
      </c>
      <c r="BP125" s="108">
        <v>1.0101537742469839</v>
      </c>
      <c r="BQ125" s="108">
        <v>1.0071115909102542</v>
      </c>
      <c r="BR125" s="102">
        <v>1.0073241081836743</v>
      </c>
    </row>
    <row r="126" spans="38:70" x14ac:dyDescent="0.3">
      <c r="AL126" s="193"/>
      <c r="AM126" s="187"/>
      <c r="AN126" s="2">
        <v>100</v>
      </c>
      <c r="AO126" s="60">
        <v>1.2168091106757659</v>
      </c>
      <c r="AP126" s="61">
        <v>1.0932405702203123</v>
      </c>
      <c r="AQ126" s="62">
        <v>1.1835732984293195</v>
      </c>
      <c r="AS126" s="193"/>
      <c r="AT126" s="187"/>
      <c r="AU126" s="2">
        <v>140</v>
      </c>
      <c r="AV126" s="4">
        <v>1.3188551195042786</v>
      </c>
      <c r="AW126" s="5">
        <v>1.2357693987479983</v>
      </c>
      <c r="AX126" s="5">
        <v>1.2423613009018859</v>
      </c>
      <c r="AY126" s="5">
        <v>1.2488124560168894</v>
      </c>
      <c r="AZ126" s="5">
        <v>1.2550266114725015</v>
      </c>
      <c r="BA126" s="6">
        <v>1.2596958660788449</v>
      </c>
      <c r="BC126" s="184"/>
      <c r="BD126" s="187"/>
      <c r="BE126" s="2">
        <v>100</v>
      </c>
      <c r="BF126" s="107">
        <v>1.006489283285831</v>
      </c>
      <c r="BG126" s="108">
        <v>1.0017474675560147</v>
      </c>
      <c r="BH126" s="108">
        <v>1.0005287057897296</v>
      </c>
      <c r="BI126" s="102">
        <v>0.99886117649639627</v>
      </c>
      <c r="BK126" s="184"/>
      <c r="BL126" s="187"/>
      <c r="BM126" s="2">
        <v>100</v>
      </c>
      <c r="BN126" s="107">
        <v>1.020333959738029</v>
      </c>
      <c r="BO126" s="108">
        <v>1.0127520578103748</v>
      </c>
      <c r="BP126" s="108">
        <v>1.0101678965944556</v>
      </c>
      <c r="BQ126" s="108">
        <v>1.0071102899218773</v>
      </c>
      <c r="BR126" s="102">
        <v>1.0073107662595602</v>
      </c>
    </row>
    <row r="127" spans="38:70" x14ac:dyDescent="0.3">
      <c r="AL127" s="193"/>
      <c r="AM127" s="187"/>
      <c r="AN127" s="2">
        <v>120</v>
      </c>
      <c r="AO127" s="60">
        <v>1.2737371575342467</v>
      </c>
      <c r="AP127" s="61">
        <v>1.1069932542704819</v>
      </c>
      <c r="AQ127" s="62">
        <v>1.1837484687627602</v>
      </c>
      <c r="AS127" s="193"/>
      <c r="AT127" s="187"/>
      <c r="AU127" s="2">
        <v>160</v>
      </c>
      <c r="AV127" s="4">
        <v>1.3433870891908413</v>
      </c>
      <c r="AW127" s="5">
        <v>1.2359648485728811</v>
      </c>
      <c r="AX127" s="5">
        <v>1.2423465211459754</v>
      </c>
      <c r="AY127" s="5">
        <v>1.2487590599604654</v>
      </c>
      <c r="AZ127" s="5">
        <v>1.2550214148574805</v>
      </c>
      <c r="BA127" s="6">
        <v>1.2596150777185535</v>
      </c>
      <c r="BC127" s="184"/>
      <c r="BD127" s="187"/>
      <c r="BE127" s="2">
        <v>120</v>
      </c>
      <c r="BF127" s="107">
        <v>1.006672901202988</v>
      </c>
      <c r="BG127" s="108">
        <v>1.0018138052249139</v>
      </c>
      <c r="BH127" s="108">
        <v>1.0005490856525714</v>
      </c>
      <c r="BI127" s="102">
        <v>0.99886960712759132</v>
      </c>
      <c r="BK127" s="184"/>
      <c r="BL127" s="187"/>
      <c r="BM127" s="2">
        <v>120</v>
      </c>
      <c r="BN127" s="107">
        <v>1.020429924064276</v>
      </c>
      <c r="BO127" s="108">
        <v>1.0127556933109942</v>
      </c>
      <c r="BP127" s="108">
        <v>1.0101609265609013</v>
      </c>
      <c r="BQ127" s="108">
        <v>1.0071016016391356</v>
      </c>
      <c r="BR127" s="102">
        <v>1.0073063092932069</v>
      </c>
    </row>
    <row r="128" spans="38:70" x14ac:dyDescent="0.3">
      <c r="AL128" s="193"/>
      <c r="AM128" s="187"/>
      <c r="AN128" s="2">
        <v>140</v>
      </c>
      <c r="AO128" s="60">
        <v>1.2940222190278661</v>
      </c>
      <c r="AP128" s="61">
        <v>1.2488341196247492</v>
      </c>
      <c r="AQ128" s="62">
        <v>1.1840045654655145</v>
      </c>
      <c r="AS128" s="193"/>
      <c r="AT128" s="187"/>
      <c r="AU128" s="2">
        <v>200</v>
      </c>
      <c r="AV128" s="4">
        <v>1.4040481680758392</v>
      </c>
      <c r="AW128" s="5">
        <v>1.2365910076622812</v>
      </c>
      <c r="AX128" s="5">
        <v>1.2424127053192646</v>
      </c>
      <c r="AY128" s="5">
        <v>1.2486746987951807</v>
      </c>
      <c r="AZ128" s="5">
        <v>1.2548723427771433</v>
      </c>
      <c r="BA128" s="6">
        <v>1.2594539488355794</v>
      </c>
      <c r="BC128" s="184"/>
      <c r="BD128" s="187"/>
      <c r="BE128" s="2">
        <v>140</v>
      </c>
      <c r="BF128" s="107">
        <v>1.0068836252730731</v>
      </c>
      <c r="BG128" s="108">
        <v>1.0018418257780184</v>
      </c>
      <c r="BH128" s="108">
        <v>1.0005706910975538</v>
      </c>
      <c r="BI128" s="102">
        <v>0.99887924221190938</v>
      </c>
      <c r="BK128" s="184"/>
      <c r="BL128" s="187"/>
      <c r="BM128" s="2">
        <v>140</v>
      </c>
      <c r="BN128" s="107">
        <v>1.0205626825122251</v>
      </c>
      <c r="BO128" s="108">
        <v>1.0127909442583654</v>
      </c>
      <c r="BP128" s="108">
        <v>1.0101371933868912</v>
      </c>
      <c r="BQ128" s="108">
        <v>1.0070942157487512</v>
      </c>
      <c r="BR128" s="102">
        <v>1.0072926021631585</v>
      </c>
    </row>
    <row r="129" spans="38:70" x14ac:dyDescent="0.3">
      <c r="AL129" s="193"/>
      <c r="AM129" s="187"/>
      <c r="AN129" s="2">
        <v>160</v>
      </c>
      <c r="AO129" s="60">
        <v>1.2835875160259476</v>
      </c>
      <c r="AP129" s="61">
        <v>1.2774535235624729</v>
      </c>
      <c r="AQ129" s="62">
        <v>1.1842447916666667</v>
      </c>
      <c r="AS129" s="193"/>
      <c r="AT129" s="187"/>
      <c r="AU129" s="2">
        <v>240</v>
      </c>
      <c r="AV129" s="4">
        <v>1.3981055658606725</v>
      </c>
      <c r="AW129" s="5">
        <v>1.2483457997698504</v>
      </c>
      <c r="AX129" s="5">
        <v>1.2424800823803588</v>
      </c>
      <c r="AY129" s="5">
        <v>1.2485690566697252</v>
      </c>
      <c r="AZ129" s="5">
        <v>1.2547419497132772</v>
      </c>
      <c r="BA129" s="6">
        <v>1.2593087220579351</v>
      </c>
      <c r="BC129" s="184"/>
      <c r="BD129" s="187"/>
      <c r="BE129" s="2">
        <v>160</v>
      </c>
      <c r="BF129" s="107">
        <v>1.0071644358625573</v>
      </c>
      <c r="BG129" s="108">
        <v>1.0019022489121672</v>
      </c>
      <c r="BH129" s="108">
        <v>1.000575681505079</v>
      </c>
      <c r="BI129" s="102">
        <v>0.99887947695461632</v>
      </c>
      <c r="BK129" s="184"/>
      <c r="BL129" s="187"/>
      <c r="BM129" s="2">
        <v>160</v>
      </c>
      <c r="BN129" s="107">
        <v>1.0207745980429326</v>
      </c>
      <c r="BO129" s="108">
        <v>1.0127987018283346</v>
      </c>
      <c r="BP129" s="108">
        <v>1.010152848306731</v>
      </c>
      <c r="BQ129" s="108">
        <v>1.0070820237958671</v>
      </c>
      <c r="BR129" s="102">
        <v>1.0072881122135067</v>
      </c>
    </row>
    <row r="130" spans="38:70" ht="15" thickBot="1" x14ac:dyDescent="0.35">
      <c r="AL130" s="193"/>
      <c r="AM130" s="187"/>
      <c r="AN130" s="2">
        <v>200</v>
      </c>
      <c r="AO130" s="135"/>
      <c r="AP130" s="61">
        <v>1.3352717809819696</v>
      </c>
      <c r="AQ130" s="62">
        <v>1.1850020267531414</v>
      </c>
      <c r="AS130" s="194"/>
      <c r="AT130" s="188"/>
      <c r="AU130" s="3">
        <v>280</v>
      </c>
      <c r="AV130" s="7">
        <v>1.3833357205704815</v>
      </c>
      <c r="AW130" s="8">
        <v>1.2800228882054216</v>
      </c>
      <c r="AX130" s="8">
        <v>1.2426565874730022</v>
      </c>
      <c r="AY130" s="8">
        <v>1.2485186476124084</v>
      </c>
      <c r="AZ130" s="8">
        <v>1.2545934646275716</v>
      </c>
      <c r="BA130" s="9">
        <v>1.259147599251055</v>
      </c>
      <c r="BC130" s="184"/>
      <c r="BD130" s="187"/>
      <c r="BE130" s="2">
        <v>180</v>
      </c>
      <c r="BF130" s="107">
        <v>1.0075102006942411</v>
      </c>
      <c r="BG130" s="108">
        <v>1.0019933553863938</v>
      </c>
      <c r="BH130" s="108">
        <v>1.0006060531344367</v>
      </c>
      <c r="BI130" s="102">
        <v>0.99888164688754555</v>
      </c>
      <c r="BK130" s="184"/>
      <c r="BL130" s="187"/>
      <c r="BM130" s="2">
        <v>180</v>
      </c>
      <c r="BN130" s="107">
        <v>1.020970691219917</v>
      </c>
      <c r="BO130" s="108">
        <v>1.0128423057210965</v>
      </c>
      <c r="BP130" s="108">
        <v>1.0101446785238777</v>
      </c>
      <c r="BQ130" s="108">
        <v>1.0070727821209842</v>
      </c>
      <c r="BR130" s="102">
        <v>1.0072749480639709</v>
      </c>
    </row>
    <row r="131" spans="38:70" x14ac:dyDescent="0.3">
      <c r="AL131" s="193"/>
      <c r="AM131" s="187"/>
      <c r="AN131" s="2">
        <v>240</v>
      </c>
      <c r="AO131" s="135"/>
      <c r="AP131" s="61">
        <v>1.3260426320667285</v>
      </c>
      <c r="AQ131" s="62">
        <v>1.2142914816310051</v>
      </c>
      <c r="BC131" s="184"/>
      <c r="BD131" s="187"/>
      <c r="BE131" s="2">
        <v>200</v>
      </c>
      <c r="BF131" s="107">
        <v>1.007915216196225</v>
      </c>
      <c r="BG131" s="108">
        <v>1.0020475559012894</v>
      </c>
      <c r="BH131" s="108">
        <v>1.0006139693184586</v>
      </c>
      <c r="BI131" s="102">
        <v>0.9988888757853509</v>
      </c>
      <c r="BK131" s="184"/>
      <c r="BL131" s="187"/>
      <c r="BM131" s="2">
        <v>200</v>
      </c>
      <c r="BN131" s="107">
        <v>1.0212829006334554</v>
      </c>
      <c r="BO131" s="108">
        <v>1.0128881201482538</v>
      </c>
      <c r="BP131" s="108">
        <v>1.0101436992955133</v>
      </c>
      <c r="BQ131" s="108">
        <v>1.0070711377928063</v>
      </c>
      <c r="BR131" s="102">
        <v>1.0072533563873978</v>
      </c>
    </row>
    <row r="132" spans="38:70" ht="15" thickBot="1" x14ac:dyDescent="0.35">
      <c r="AL132" s="194"/>
      <c r="AM132" s="188"/>
      <c r="AN132" s="3">
        <v>280</v>
      </c>
      <c r="AO132" s="136"/>
      <c r="AP132" s="64">
        <v>1.3154345540163672</v>
      </c>
      <c r="AQ132" s="65">
        <v>1.251827456020564</v>
      </c>
      <c r="BC132" s="184"/>
      <c r="BD132" s="187"/>
      <c r="BE132" s="2">
        <v>240</v>
      </c>
      <c r="BF132" s="107">
        <v>1.008969378094037</v>
      </c>
      <c r="BG132" s="108">
        <v>1.0022412409091261</v>
      </c>
      <c r="BH132" s="108">
        <v>1.0006354975349048</v>
      </c>
      <c r="BI132" s="102">
        <v>0.99887432443853719</v>
      </c>
      <c r="BK132" s="184"/>
      <c r="BL132" s="187"/>
      <c r="BM132" s="2">
        <v>240</v>
      </c>
      <c r="BN132" s="107">
        <v>1.0220527038601375</v>
      </c>
      <c r="BO132" s="108">
        <v>1.0129874919038979</v>
      </c>
      <c r="BP132" s="108">
        <v>1.0101336979891649</v>
      </c>
      <c r="BQ132" s="108">
        <v>1.0070476347035775</v>
      </c>
      <c r="BR132" s="102">
        <v>1.0072099856288861</v>
      </c>
    </row>
    <row r="133" spans="38:70" x14ac:dyDescent="0.3">
      <c r="BC133" s="184"/>
      <c r="BD133" s="187"/>
      <c r="BE133" s="2">
        <v>280</v>
      </c>
      <c r="BF133" s="107">
        <v>1.0104477814375654</v>
      </c>
      <c r="BG133" s="108">
        <v>1.0024887236904139</v>
      </c>
      <c r="BH133" s="108">
        <v>1.00068286260109</v>
      </c>
      <c r="BI133" s="102">
        <v>0.99885245340837447</v>
      </c>
      <c r="BK133" s="184"/>
      <c r="BL133" s="187"/>
      <c r="BM133" s="2">
        <v>280</v>
      </c>
      <c r="BN133" s="107">
        <v>1.0231685266919479</v>
      </c>
      <c r="BO133" s="108">
        <v>1.0131349830650525</v>
      </c>
      <c r="BP133" s="108">
        <v>1.0101409573367075</v>
      </c>
      <c r="BQ133" s="108">
        <v>1.0070081972157927</v>
      </c>
      <c r="BR133" s="102">
        <v>1.0071667123389241</v>
      </c>
    </row>
    <row r="134" spans="38:70" x14ac:dyDescent="0.3">
      <c r="BC134" s="184"/>
      <c r="BD134" s="187"/>
      <c r="BE134" s="2">
        <v>320</v>
      </c>
      <c r="BF134" s="107">
        <v>1.0223111798840121</v>
      </c>
      <c r="BG134" s="108">
        <v>1.0028071095001077</v>
      </c>
      <c r="BH134" s="108">
        <v>1.0007217392374324</v>
      </c>
      <c r="BI134" s="102">
        <v>0.99883910713251967</v>
      </c>
      <c r="BK134" s="184"/>
      <c r="BL134" s="187"/>
      <c r="BM134" s="2">
        <v>320</v>
      </c>
      <c r="BN134" s="107">
        <v>1.0315280079353426</v>
      </c>
      <c r="BO134" s="108">
        <v>1.0133203216517805</v>
      </c>
      <c r="BP134" s="108">
        <v>1.0101336348571388</v>
      </c>
      <c r="BQ134" s="108">
        <v>1.0069695752668955</v>
      </c>
      <c r="BR134" s="102">
        <v>1.0070966221180646</v>
      </c>
    </row>
    <row r="135" spans="38:70" ht="15" thickBot="1" x14ac:dyDescent="0.35">
      <c r="BC135" s="185"/>
      <c r="BD135" s="188"/>
      <c r="BE135" s="3">
        <v>400</v>
      </c>
      <c r="BF135" s="109">
        <v>1.0541246692091999</v>
      </c>
      <c r="BG135" s="110">
        <v>1.0036224929458077</v>
      </c>
      <c r="BH135" s="110">
        <v>1.0008079253413078</v>
      </c>
      <c r="BI135" s="103">
        <v>0.99875183871937689</v>
      </c>
      <c r="BK135" s="185"/>
      <c r="BL135" s="188"/>
      <c r="BM135" s="3">
        <v>400</v>
      </c>
      <c r="BN135" s="109">
        <v>1.0637986275111646</v>
      </c>
      <c r="BO135" s="110">
        <v>1.0138856556135063</v>
      </c>
      <c r="BP135" s="110">
        <v>1.0101664066723293</v>
      </c>
      <c r="BQ135" s="110">
        <v>1.006855753784393</v>
      </c>
      <c r="BR135" s="103">
        <v>1.0069400303262728</v>
      </c>
    </row>
    <row r="136" spans="38:70" x14ac:dyDescent="0.3">
      <c r="BN136" s="108"/>
      <c r="BO136" s="106"/>
      <c r="BP136" s="106"/>
      <c r="BQ136" s="108"/>
      <c r="BR136" s="106"/>
    </row>
    <row r="137" spans="38:70" ht="16.2" customHeight="1" x14ac:dyDescent="0.3"/>
    <row r="138" spans="38:70" ht="15" customHeight="1" x14ac:dyDescent="0.3"/>
    <row r="141" spans="38:70" ht="16.2" customHeight="1" x14ac:dyDescent="0.3"/>
    <row r="142" spans="38:70" ht="15" customHeight="1" x14ac:dyDescent="0.3"/>
    <row r="157" ht="16.2" customHeight="1" x14ac:dyDescent="0.3"/>
    <row r="158" ht="15" customHeight="1" x14ac:dyDescent="0.3"/>
    <row r="159" ht="14.4" customHeight="1" x14ac:dyDescent="0.3"/>
    <row r="185" ht="16.2" customHeight="1" x14ac:dyDescent="0.3"/>
    <row r="186" ht="15" customHeight="1" x14ac:dyDescent="0.3"/>
    <row r="206" ht="16.2" customHeight="1" x14ac:dyDescent="0.3"/>
    <row r="207" ht="15" customHeight="1" x14ac:dyDescent="0.3"/>
    <row r="208" ht="14.4" customHeight="1" x14ac:dyDescent="0.3"/>
  </sheetData>
  <mergeCells count="203">
    <mergeCell ref="C26:D27"/>
    <mergeCell ref="E26:I26"/>
    <mergeCell ref="B28:B33"/>
    <mergeCell ref="C28:C33"/>
    <mergeCell ref="BK122:BK135"/>
    <mergeCell ref="BL122:BL135"/>
    <mergeCell ref="V71:V77"/>
    <mergeCell ref="W71:W77"/>
    <mergeCell ref="W91:X92"/>
    <mergeCell ref="Y91:AJ91"/>
    <mergeCell ref="V93:V99"/>
    <mergeCell ref="W93:W99"/>
    <mergeCell ref="BL83:BM84"/>
    <mergeCell ref="AV83:BA83"/>
    <mergeCell ref="AV101:BA101"/>
    <mergeCell ref="AS103:AS111"/>
    <mergeCell ref="AT103:AT111"/>
    <mergeCell ref="AT120:AU121"/>
    <mergeCell ref="AV120:BA120"/>
    <mergeCell ref="BD101:BE102"/>
    <mergeCell ref="BF101:BI101"/>
    <mergeCell ref="BC103:BC116"/>
    <mergeCell ref="BD103:BD116"/>
    <mergeCell ref="BD120:BE121"/>
    <mergeCell ref="BF120:BI120"/>
    <mergeCell ref="BC122:BC135"/>
    <mergeCell ref="BD122:BD135"/>
    <mergeCell ref="BD83:BE84"/>
    <mergeCell ref="BN83:BR83"/>
    <mergeCell ref="BK85:BK98"/>
    <mergeCell ref="BL85:BL98"/>
    <mergeCell ref="BL101:BM102"/>
    <mergeCell ref="BN101:BR101"/>
    <mergeCell ref="BK103:BK116"/>
    <mergeCell ref="BL103:BL116"/>
    <mergeCell ref="BL120:BM121"/>
    <mergeCell ref="BN120:BR120"/>
    <mergeCell ref="BF83:BI83"/>
    <mergeCell ref="BC85:BC98"/>
    <mergeCell ref="BD85:BD98"/>
    <mergeCell ref="W80:X81"/>
    <mergeCell ref="Y80:AJ80"/>
    <mergeCell ref="V82:V88"/>
    <mergeCell ref="W82:W88"/>
    <mergeCell ref="AS122:AS130"/>
    <mergeCell ref="AT122:AT130"/>
    <mergeCell ref="AM83:AN84"/>
    <mergeCell ref="AO83:AQ83"/>
    <mergeCell ref="AL85:AL95"/>
    <mergeCell ref="AM85:AM95"/>
    <mergeCell ref="AM101:AN102"/>
    <mergeCell ref="AO101:AQ101"/>
    <mergeCell ref="AL103:AL113"/>
    <mergeCell ref="AM103:AM113"/>
    <mergeCell ref="AM120:AN121"/>
    <mergeCell ref="AO120:AQ120"/>
    <mergeCell ref="AL122:AL132"/>
    <mergeCell ref="AM122:AM132"/>
    <mergeCell ref="AT83:AU84"/>
    <mergeCell ref="AS85:AS93"/>
    <mergeCell ref="AT85:AT93"/>
    <mergeCell ref="AT101:AU102"/>
    <mergeCell ref="BN65:BR65"/>
    <mergeCell ref="AL67:AL77"/>
    <mergeCell ref="AM67:AM77"/>
    <mergeCell ref="AS67:AS75"/>
    <mergeCell ref="AT67:AT75"/>
    <mergeCell ref="BC67:BC80"/>
    <mergeCell ref="BD67:BD80"/>
    <mergeCell ref="BK67:BK80"/>
    <mergeCell ref="BL67:BL80"/>
    <mergeCell ref="AM65:AN66"/>
    <mergeCell ref="AO65:AQ65"/>
    <mergeCell ref="AT65:AU66"/>
    <mergeCell ref="AV65:BA65"/>
    <mergeCell ref="BD65:BE66"/>
    <mergeCell ref="BF65:BI65"/>
    <mergeCell ref="BL65:BM66"/>
    <mergeCell ref="W69:X70"/>
    <mergeCell ref="Y69:AJ69"/>
    <mergeCell ref="W57:X58"/>
    <mergeCell ref="Y57:AJ57"/>
    <mergeCell ref="AS47:AS55"/>
    <mergeCell ref="AT47:AT55"/>
    <mergeCell ref="BC47:BC60"/>
    <mergeCell ref="AV45:BA45"/>
    <mergeCell ref="BD45:BE46"/>
    <mergeCell ref="W59:W65"/>
    <mergeCell ref="BD47:BD60"/>
    <mergeCell ref="BK47:BK60"/>
    <mergeCell ref="BL47:BL60"/>
    <mergeCell ref="B47:B52"/>
    <mergeCell ref="C47:C52"/>
    <mergeCell ref="L47:L52"/>
    <mergeCell ref="M47:M52"/>
    <mergeCell ref="V47:V53"/>
    <mergeCell ref="W47:W53"/>
    <mergeCell ref="AL47:AL57"/>
    <mergeCell ref="AM47:AM57"/>
    <mergeCell ref="V59:V65"/>
    <mergeCell ref="C57:D58"/>
    <mergeCell ref="E57:I57"/>
    <mergeCell ref="B59:B64"/>
    <mergeCell ref="C59:C64"/>
    <mergeCell ref="M57:N58"/>
    <mergeCell ref="O57:T57"/>
    <mergeCell ref="L59:L64"/>
    <mergeCell ref="M59:M64"/>
    <mergeCell ref="C45:D46"/>
    <mergeCell ref="E45:I45"/>
    <mergeCell ref="M45:N46"/>
    <mergeCell ref="O45:T45"/>
    <mergeCell ref="W45:X46"/>
    <mergeCell ref="Y45:AJ45"/>
    <mergeCell ref="AM45:AN46"/>
    <mergeCell ref="AO45:AQ45"/>
    <mergeCell ref="AT45:AU46"/>
    <mergeCell ref="BL45:BM46"/>
    <mergeCell ref="BN45:BR45"/>
    <mergeCell ref="BL28:BL41"/>
    <mergeCell ref="AM28:AM38"/>
    <mergeCell ref="AS28:AS36"/>
    <mergeCell ref="AT28:AT36"/>
    <mergeCell ref="BC28:BC41"/>
    <mergeCell ref="BD28:BD41"/>
    <mergeCell ref="BK28:BK41"/>
    <mergeCell ref="BF45:BI45"/>
    <mergeCell ref="AV26:BA26"/>
    <mergeCell ref="BD26:BE27"/>
    <mergeCell ref="BF26:BI26"/>
    <mergeCell ref="BL26:BM27"/>
    <mergeCell ref="BN26:BR26"/>
    <mergeCell ref="L28:L33"/>
    <mergeCell ref="M28:M33"/>
    <mergeCell ref="V28:V34"/>
    <mergeCell ref="W28:W34"/>
    <mergeCell ref="AL28:AL38"/>
    <mergeCell ref="M26:N27"/>
    <mergeCell ref="O26:T26"/>
    <mergeCell ref="W26:X27"/>
    <mergeCell ref="Y26:AJ26"/>
    <mergeCell ref="AM26:AN27"/>
    <mergeCell ref="AO26:AQ26"/>
    <mergeCell ref="AT26:AU27"/>
    <mergeCell ref="C87:D88"/>
    <mergeCell ref="E87:I87"/>
    <mergeCell ref="B89:B94"/>
    <mergeCell ref="C89:C94"/>
    <mergeCell ref="M87:N88"/>
    <mergeCell ref="O87:T87"/>
    <mergeCell ref="L89:L94"/>
    <mergeCell ref="M89:M94"/>
    <mergeCell ref="C67:D68"/>
    <mergeCell ref="E67:I67"/>
    <mergeCell ref="B69:B74"/>
    <mergeCell ref="C69:C74"/>
    <mergeCell ref="M67:N68"/>
    <mergeCell ref="O67:T67"/>
    <mergeCell ref="L69:L74"/>
    <mergeCell ref="M69:M74"/>
    <mergeCell ref="C77:D78"/>
    <mergeCell ref="E77:I77"/>
    <mergeCell ref="B79:B84"/>
    <mergeCell ref="C79:C84"/>
    <mergeCell ref="M77:N78"/>
    <mergeCell ref="O77:T77"/>
    <mergeCell ref="L79:L84"/>
    <mergeCell ref="M79:M84"/>
    <mergeCell ref="B9:B14"/>
    <mergeCell ref="C9:C14"/>
    <mergeCell ref="L9:L14"/>
    <mergeCell ref="M9:M14"/>
    <mergeCell ref="V9:V15"/>
    <mergeCell ref="BD9:BD22"/>
    <mergeCell ref="BK9:BK22"/>
    <mergeCell ref="BL9:BL22"/>
    <mergeCell ref="BC9:BC22"/>
    <mergeCell ref="W9:W15"/>
    <mergeCell ref="AL9:AL19"/>
    <mergeCell ref="AM9:AM19"/>
    <mergeCell ref="AS9:AS17"/>
    <mergeCell ref="AT9:AT17"/>
    <mergeCell ref="BK4:BR5"/>
    <mergeCell ref="C7:D8"/>
    <mergeCell ref="E7:I7"/>
    <mergeCell ref="M7:N8"/>
    <mergeCell ref="O7:T7"/>
    <mergeCell ref="W7:X8"/>
    <mergeCell ref="Y7:AJ7"/>
    <mergeCell ref="AM7:AN8"/>
    <mergeCell ref="AO7:AQ7"/>
    <mergeCell ref="AT7:AU8"/>
    <mergeCell ref="B4:I5"/>
    <mergeCell ref="L4:T5"/>
    <mergeCell ref="V4:AJ5"/>
    <mergeCell ref="AL4:AQ5"/>
    <mergeCell ref="AS4:BA5"/>
    <mergeCell ref="BC4:BI5"/>
    <mergeCell ref="BF7:BI7"/>
    <mergeCell ref="BL7:BM8"/>
    <mergeCell ref="BN7:BR7"/>
    <mergeCell ref="AV7:BA7"/>
    <mergeCell ref="BD7:BE8"/>
  </mergeCells>
  <conditionalFormatting sqref="E9:I14">
    <cfRule type="colorScale" priority="1">
      <colorScale>
        <cfvo type="min"/>
        <cfvo type="max"/>
        <color rgb="FFFCFCFF"/>
        <color rgb="FF63BE7B"/>
      </colorScale>
    </cfRule>
  </conditionalFormatting>
  <conditionalFormatting sqref="E9:I14">
    <cfRule type="colorScale" priority="321">
      <colorScale>
        <cfvo type="min"/>
        <cfvo type="max"/>
        <color rgb="FFFCFCFF"/>
        <color rgb="FF63BE7B"/>
      </colorScale>
    </cfRule>
  </conditionalFormatting>
  <conditionalFormatting sqref="E47:I52">
    <cfRule type="colorScale" priority="318">
      <colorScale>
        <cfvo type="min"/>
        <cfvo type="max"/>
        <color rgb="FFFCFCFF"/>
        <color rgb="FF63BE7B"/>
      </colorScale>
    </cfRule>
  </conditionalFormatting>
  <conditionalFormatting sqref="E47:I52">
    <cfRule type="colorScale" priority="319">
      <colorScale>
        <cfvo type="min"/>
        <cfvo type="max"/>
        <color rgb="FFFCFCFF"/>
        <color rgb="FF63BE7B"/>
      </colorScale>
    </cfRule>
  </conditionalFormatting>
  <conditionalFormatting sqref="O9:T12 P13:T14">
    <cfRule type="colorScale" priority="322">
      <colorScale>
        <cfvo type="min"/>
        <cfvo type="max"/>
        <color rgb="FFFCFCFF"/>
        <color rgb="FF63BE7B"/>
      </colorScale>
    </cfRule>
  </conditionalFormatting>
  <conditionalFormatting sqref="O28:T31 P32:T33">
    <cfRule type="colorScale" priority="317">
      <colorScale>
        <cfvo type="min"/>
        <cfvo type="max"/>
        <color rgb="FFFCFCFF"/>
        <color rgb="FF63BE7B"/>
      </colorScale>
    </cfRule>
  </conditionalFormatting>
  <conditionalFormatting sqref="O47:T50 P51:T52">
    <cfRule type="colorScale" priority="316">
      <colorScale>
        <cfvo type="min"/>
        <cfvo type="max"/>
        <color rgb="FFFCFCFF"/>
        <color rgb="FF63BE7B"/>
      </colorScale>
    </cfRule>
  </conditionalFormatting>
  <conditionalFormatting sqref="AA16:AI18">
    <cfRule type="colorScale" priority="323">
      <colorScale>
        <cfvo type="min"/>
        <cfvo type="max"/>
        <color rgb="FFFCFCFF"/>
        <color rgb="FF63BE7B"/>
      </colorScale>
    </cfRule>
  </conditionalFormatting>
  <conditionalFormatting sqref="AJ16:AJ18">
    <cfRule type="colorScale" priority="324">
      <colorScale>
        <cfvo type="min"/>
        <cfvo type="max"/>
        <color rgb="FFFCFCFF"/>
        <color rgb="FF63BE7B"/>
      </colorScale>
    </cfRule>
  </conditionalFormatting>
  <conditionalFormatting sqref="Y9:AJ12 AB13:AJ13 AE14:AJ14 AG15:AJ15">
    <cfRule type="colorScale" priority="315">
      <colorScale>
        <cfvo type="min"/>
        <cfvo type="max"/>
        <color rgb="FFFCFCFF"/>
        <color rgb="FF63BE7B"/>
      </colorScale>
    </cfRule>
  </conditionalFormatting>
  <conditionalFormatting sqref="Y28:AJ31 AB32:AC32 AG34:AJ34 AE32:AJ33">
    <cfRule type="colorScale" priority="314">
      <colorScale>
        <cfvo type="min"/>
        <cfvo type="max"/>
        <color rgb="FFFCFCFF"/>
        <color rgb="FF63BE7B"/>
      </colorScale>
    </cfRule>
  </conditionalFormatting>
  <conditionalFormatting sqref="Y47:AJ50 AB51:AJ51 AE52:AJ52 AG53:AJ53">
    <cfRule type="colorScale" priority="313">
      <colorScale>
        <cfvo type="min"/>
        <cfvo type="max"/>
        <color rgb="FFFCFCFF"/>
        <color rgb="FF63BE7B"/>
      </colorScale>
    </cfRule>
  </conditionalFormatting>
  <conditionalFormatting sqref="AO17:AO19">
    <cfRule type="colorScale" priority="312">
      <colorScale>
        <cfvo type="min"/>
        <cfvo type="max"/>
        <color rgb="FFFCFCFF"/>
        <color rgb="FF63BE7B"/>
      </colorScale>
    </cfRule>
  </conditionalFormatting>
  <conditionalFormatting sqref="AO36:AO38">
    <cfRule type="colorScale" priority="311">
      <colorScale>
        <cfvo type="min"/>
        <cfvo type="max"/>
        <color rgb="FFFCFCFF"/>
        <color rgb="FF63BE7B"/>
      </colorScale>
    </cfRule>
  </conditionalFormatting>
  <conditionalFormatting sqref="AO55:AO57">
    <cfRule type="colorScale" priority="310">
      <colorScale>
        <cfvo type="min"/>
        <cfvo type="max"/>
        <color rgb="FFFCFCFF"/>
        <color rgb="FF63BE7B"/>
      </colorScale>
    </cfRule>
  </conditionalFormatting>
  <conditionalFormatting sqref="AK20:AP23">
    <cfRule type="colorScale" priority="309">
      <colorScale>
        <cfvo type="min"/>
        <cfvo type="max"/>
        <color rgb="FFFCFCFF"/>
        <color rgb="FF63BE7B"/>
      </colorScale>
    </cfRule>
  </conditionalFormatting>
  <conditionalFormatting sqref="AJ39:AQ42">
    <cfRule type="colorScale" priority="308">
      <colorScale>
        <cfvo type="min"/>
        <cfvo type="max"/>
        <color rgb="FFFCFCFF"/>
        <color rgb="FF63BE7B"/>
      </colorScale>
    </cfRule>
  </conditionalFormatting>
  <conditionalFormatting sqref="BF42:BI44">
    <cfRule type="colorScale" priority="325">
      <colorScale>
        <cfvo type="min"/>
        <cfvo type="max"/>
        <color rgb="FFFCFCFF"/>
        <color rgb="FF63BE7B"/>
      </colorScale>
    </cfRule>
  </conditionalFormatting>
  <conditionalFormatting sqref="BF15:BI15">
    <cfRule type="colorScale" priority="326">
      <colorScale>
        <cfvo type="min"/>
        <cfvo type="max"/>
        <color rgb="FFFCFCFF"/>
        <color rgb="FF63BE7B"/>
      </colorScale>
    </cfRule>
  </conditionalFormatting>
  <conditionalFormatting sqref="BF9:BI22">
    <cfRule type="colorScale" priority="327">
      <colorScale>
        <cfvo type="min"/>
        <cfvo type="max"/>
        <color rgb="FFFCFCFF"/>
        <color rgb="FF63BE7B"/>
      </colorScale>
    </cfRule>
  </conditionalFormatting>
  <conditionalFormatting sqref="BF34:BI34">
    <cfRule type="colorScale" priority="328">
      <colorScale>
        <cfvo type="min"/>
        <cfvo type="max"/>
        <color rgb="FFFCFCFF"/>
        <color rgb="FF63BE7B"/>
      </colorScale>
    </cfRule>
  </conditionalFormatting>
  <conditionalFormatting sqref="BF28:BI41">
    <cfRule type="colorScale" priority="329">
      <colorScale>
        <cfvo type="min"/>
        <cfvo type="max"/>
        <color rgb="FFFCFCFF"/>
        <color rgb="FF63BE7B"/>
      </colorScale>
    </cfRule>
  </conditionalFormatting>
  <conditionalFormatting sqref="BF53:BI53">
    <cfRule type="colorScale" priority="330">
      <colorScale>
        <cfvo type="min"/>
        <cfvo type="max"/>
        <color rgb="FFFCFCFF"/>
        <color rgb="FF63BE7B"/>
      </colorScale>
    </cfRule>
  </conditionalFormatting>
  <conditionalFormatting sqref="BF47:BI60">
    <cfRule type="colorScale" priority="331">
      <colorScale>
        <cfvo type="min"/>
        <cfvo type="max"/>
        <color rgb="FFFCFCFF"/>
        <color rgb="FF63BE7B"/>
      </colorScale>
    </cfRule>
  </conditionalFormatting>
  <conditionalFormatting sqref="BN42:BR44">
    <cfRule type="colorScale" priority="332">
      <colorScale>
        <cfvo type="min"/>
        <cfvo type="max"/>
        <color rgb="FFFCFCFF"/>
        <color rgb="FF63BE7B"/>
      </colorScale>
    </cfRule>
  </conditionalFormatting>
  <conditionalFormatting sqref="BN15:BR15">
    <cfRule type="colorScale" priority="333">
      <colorScale>
        <cfvo type="min"/>
        <cfvo type="max"/>
        <color rgb="FFFCFCFF"/>
        <color rgb="FF63BE7B"/>
      </colorScale>
    </cfRule>
  </conditionalFormatting>
  <conditionalFormatting sqref="BN9:BR22">
    <cfRule type="colorScale" priority="334">
      <colorScale>
        <cfvo type="min"/>
        <cfvo type="max"/>
        <color rgb="FFFCFCFF"/>
        <color rgb="FF63BE7B"/>
      </colorScale>
    </cfRule>
  </conditionalFormatting>
  <conditionalFormatting sqref="BN34:BR34">
    <cfRule type="colorScale" priority="335">
      <colorScale>
        <cfvo type="min"/>
        <cfvo type="max"/>
        <color rgb="FFFCFCFF"/>
        <color rgb="FF63BE7B"/>
      </colorScale>
    </cfRule>
  </conditionalFormatting>
  <conditionalFormatting sqref="BN28:BR41">
    <cfRule type="colorScale" priority="336">
      <colorScale>
        <cfvo type="min"/>
        <cfvo type="max"/>
        <color rgb="FFFCFCFF"/>
        <color rgb="FF63BE7B"/>
      </colorScale>
    </cfRule>
  </conditionalFormatting>
  <conditionalFormatting sqref="BN53:BR53">
    <cfRule type="colorScale" priority="337">
      <colorScale>
        <cfvo type="min"/>
        <cfvo type="max"/>
        <color rgb="FFFCFCFF"/>
        <color rgb="FF63BE7B"/>
      </colorScale>
    </cfRule>
  </conditionalFormatting>
  <conditionalFormatting sqref="BN47:BR60">
    <cfRule type="colorScale" priority="338">
      <colorScale>
        <cfvo type="min"/>
        <cfvo type="max"/>
        <color rgb="FFFCFCFF"/>
        <color rgb="FF63BE7B"/>
      </colorScale>
    </cfRule>
  </conditionalFormatting>
  <conditionalFormatting sqref="AV15:BA15">
    <cfRule type="colorScale" priority="339">
      <colorScale>
        <cfvo type="min"/>
        <cfvo type="max"/>
        <color rgb="FFFCFCFF"/>
        <color rgb="FF63BE7B"/>
      </colorScale>
    </cfRule>
  </conditionalFormatting>
  <conditionalFormatting sqref="AV9:BA17">
    <cfRule type="colorScale" priority="340">
      <colorScale>
        <cfvo type="min"/>
        <cfvo type="max"/>
        <color rgb="FFFCFCFF"/>
        <color rgb="FF63BE7B"/>
      </colorScale>
    </cfRule>
  </conditionalFormatting>
  <conditionalFormatting sqref="AV34:BA34">
    <cfRule type="colorScale" priority="341">
      <colorScale>
        <cfvo type="min"/>
        <cfvo type="max"/>
        <color rgb="FFFCFCFF"/>
        <color rgb="FF63BE7B"/>
      </colorScale>
    </cfRule>
  </conditionalFormatting>
  <conditionalFormatting sqref="AV28:BA36">
    <cfRule type="colorScale" priority="342">
      <colorScale>
        <cfvo type="min"/>
        <cfvo type="max"/>
        <color rgb="FFFCFCFF"/>
        <color rgb="FF63BE7B"/>
      </colorScale>
    </cfRule>
  </conditionalFormatting>
  <conditionalFormatting sqref="AV53:BA53">
    <cfRule type="colorScale" priority="343">
      <colorScale>
        <cfvo type="min"/>
        <cfvo type="max"/>
        <color rgb="FFFCFCFF"/>
        <color rgb="FF63BE7B"/>
      </colorScale>
    </cfRule>
  </conditionalFormatting>
  <conditionalFormatting sqref="AV47:BA55">
    <cfRule type="colorScale" priority="50">
      <colorScale>
        <cfvo type="min"/>
        <cfvo type="max"/>
        <color rgb="FFFCFCFF"/>
        <color rgb="FF63BE7B"/>
      </colorScale>
    </cfRule>
  </conditionalFormatting>
  <conditionalFormatting sqref="AO15:AQ15">
    <cfRule type="colorScale" priority="345">
      <colorScale>
        <cfvo type="min"/>
        <cfvo type="max"/>
        <color rgb="FFFCFCFF"/>
        <color rgb="FF63BE7B"/>
      </colorScale>
    </cfRule>
  </conditionalFormatting>
  <conditionalFormatting sqref="AO9:AQ16 AP17:AQ19 AQ20:AQ22">
    <cfRule type="colorScale" priority="346">
      <colorScale>
        <cfvo type="min"/>
        <cfvo type="max"/>
        <color rgb="FFFCFCFF"/>
        <color rgb="FF63BE7B"/>
      </colorScale>
    </cfRule>
  </conditionalFormatting>
  <conditionalFormatting sqref="AO34:AQ34">
    <cfRule type="colorScale" priority="347">
      <colorScale>
        <cfvo type="min"/>
        <cfvo type="max"/>
        <color rgb="FFFCFCFF"/>
        <color rgb="FF63BE7B"/>
      </colorScale>
    </cfRule>
  </conditionalFormatting>
  <conditionalFormatting sqref="AO28:AQ35 AP36:AQ38">
    <cfRule type="colorScale" priority="348">
      <colorScale>
        <cfvo type="min"/>
        <cfvo type="max"/>
        <color rgb="FFFCFCFF"/>
        <color rgb="FF63BE7B"/>
      </colorScale>
    </cfRule>
  </conditionalFormatting>
  <conditionalFormatting sqref="AO53:AQ53">
    <cfRule type="colorScale" priority="349">
      <colorScale>
        <cfvo type="min"/>
        <cfvo type="max"/>
        <color rgb="FFFCFCFF"/>
        <color rgb="FF63BE7B"/>
      </colorScale>
    </cfRule>
  </conditionalFormatting>
  <conditionalFormatting sqref="AO47:AQ54 AP55:AQ57">
    <cfRule type="colorScale" priority="350">
      <colorScale>
        <cfvo type="min"/>
        <cfvo type="max"/>
        <color rgb="FFFCFCFF"/>
        <color rgb="FF63BE7B"/>
      </colorScale>
    </cfRule>
  </conditionalFormatting>
  <conditionalFormatting sqref="AO75:AO77">
    <cfRule type="colorScale" priority="305">
      <colorScale>
        <cfvo type="min"/>
        <cfvo type="max"/>
        <color rgb="FFFCFCFF"/>
        <color rgb="FF63BE7B"/>
      </colorScale>
    </cfRule>
  </conditionalFormatting>
  <conditionalFormatting sqref="AO73:AQ73">
    <cfRule type="colorScale" priority="306">
      <colorScale>
        <cfvo type="min"/>
        <cfvo type="max"/>
        <color rgb="FFFCFCFF"/>
        <color rgb="FF63BE7B"/>
      </colorScale>
    </cfRule>
  </conditionalFormatting>
  <conditionalFormatting sqref="AO67:AQ74 AP75:AQ77">
    <cfRule type="colorScale" priority="307">
      <colorScale>
        <cfvo type="min"/>
        <cfvo type="max"/>
        <color rgb="FFFCFCFF"/>
        <color rgb="FF63BE7B"/>
      </colorScale>
    </cfRule>
  </conditionalFormatting>
  <conditionalFormatting sqref="AV73:BA73">
    <cfRule type="colorScale" priority="303">
      <colorScale>
        <cfvo type="min"/>
        <cfvo type="max"/>
        <color rgb="FFFCFCFF"/>
        <color rgb="FF63BE7B"/>
      </colorScale>
    </cfRule>
  </conditionalFormatting>
  <conditionalFormatting sqref="AV67:BA75">
    <cfRule type="colorScale" priority="51">
      <colorScale>
        <cfvo type="min"/>
        <cfvo type="max"/>
        <color rgb="FFFCFCFF"/>
        <color rgb="FF63BE7B"/>
      </colorScale>
    </cfRule>
  </conditionalFormatting>
  <conditionalFormatting sqref="BF73:BI73">
    <cfRule type="colorScale" priority="301">
      <colorScale>
        <cfvo type="min"/>
        <cfvo type="max"/>
        <color rgb="FFFCFCFF"/>
        <color rgb="FF63BE7B"/>
      </colorScale>
    </cfRule>
  </conditionalFormatting>
  <conditionalFormatting sqref="BF67:BI80">
    <cfRule type="colorScale" priority="48">
      <colorScale>
        <cfvo type="min"/>
        <cfvo type="max"/>
        <color rgb="FFFCFCFF"/>
        <color rgb="FF63BE7B"/>
      </colorScale>
    </cfRule>
  </conditionalFormatting>
  <conditionalFormatting sqref="BN73:BR73">
    <cfRule type="colorScale" priority="299">
      <colorScale>
        <cfvo type="min"/>
        <cfvo type="max"/>
        <color rgb="FFFCFCFF"/>
        <color rgb="FF63BE7B"/>
      </colorScale>
    </cfRule>
  </conditionalFormatting>
  <conditionalFormatting sqref="BN67:BR80">
    <cfRule type="colorScale" priority="44">
      <colorScale>
        <cfvo type="min"/>
        <cfvo type="max"/>
        <color rgb="FFFCFCFF"/>
        <color rgb="FF63BE7B"/>
      </colorScale>
    </cfRule>
  </conditionalFormatting>
  <conditionalFormatting sqref="AF15">
    <cfRule type="colorScale" priority="298">
      <colorScale>
        <cfvo type="min"/>
        <cfvo type="max"/>
        <color rgb="FFFCFCFF"/>
        <color rgb="FF63BE7B"/>
      </colorScale>
    </cfRule>
  </conditionalFormatting>
  <conditionalFormatting sqref="AD14">
    <cfRule type="colorScale" priority="297">
      <colorScale>
        <cfvo type="min"/>
        <cfvo type="max"/>
        <color rgb="FFFCFCFF"/>
        <color rgb="FF63BE7B"/>
      </colorScale>
    </cfRule>
  </conditionalFormatting>
  <conditionalFormatting sqref="BF128:BI128">
    <cfRule type="colorScale" priority="287">
      <colorScale>
        <cfvo type="min"/>
        <cfvo type="max"/>
        <color rgb="FFFCFCFF"/>
        <color rgb="FF63BE7B"/>
      </colorScale>
    </cfRule>
  </conditionalFormatting>
  <conditionalFormatting sqref="BF122:BI135">
    <cfRule type="colorScale" priority="45">
      <colorScale>
        <cfvo type="min"/>
        <cfvo type="max"/>
        <color rgb="FFFCFCFF"/>
        <color rgb="FF63BE7B"/>
      </colorScale>
    </cfRule>
  </conditionalFormatting>
  <conditionalFormatting sqref="BF109:BI109">
    <cfRule type="colorScale" priority="283">
      <colorScale>
        <cfvo type="min"/>
        <cfvo type="max"/>
        <color rgb="FFFCFCFF"/>
        <color rgb="FF63BE7B"/>
      </colorScale>
    </cfRule>
  </conditionalFormatting>
  <conditionalFormatting sqref="BF103:BI116">
    <cfRule type="colorScale" priority="46">
      <colorScale>
        <cfvo type="min"/>
        <cfvo type="max"/>
        <color rgb="FFFCFCFF"/>
        <color rgb="FF63BE7B"/>
      </colorScale>
    </cfRule>
  </conditionalFormatting>
  <conditionalFormatting sqref="BF91:BI91">
    <cfRule type="colorScale" priority="275">
      <colorScale>
        <cfvo type="min"/>
        <cfvo type="max"/>
        <color rgb="FFFCFCFF"/>
        <color rgb="FF63BE7B"/>
      </colorScale>
    </cfRule>
  </conditionalFormatting>
  <conditionalFormatting sqref="BF85:BI98">
    <cfRule type="colorScale" priority="47">
      <colorScale>
        <cfvo type="min"/>
        <cfvo type="max"/>
        <color rgb="FFFCFCFF"/>
        <color rgb="FF63BE7B"/>
      </colorScale>
    </cfRule>
  </conditionalFormatting>
  <conditionalFormatting sqref="AD32">
    <cfRule type="colorScale" priority="250">
      <colorScale>
        <cfvo type="min"/>
        <cfvo type="max"/>
        <color rgb="FFFCFCFF"/>
        <color rgb="FF63BE7B"/>
      </colorScale>
    </cfRule>
  </conditionalFormatting>
  <conditionalFormatting sqref="AD33">
    <cfRule type="colorScale" priority="249">
      <colorScale>
        <cfvo type="min"/>
        <cfvo type="max"/>
        <color rgb="FFFCFCFF"/>
        <color rgb="FF63BE7B"/>
      </colorScale>
    </cfRule>
  </conditionalFormatting>
  <conditionalFormatting sqref="AF34">
    <cfRule type="colorScale" priority="248">
      <colorScale>
        <cfvo type="min"/>
        <cfvo type="max"/>
        <color rgb="FFFCFCFF"/>
        <color rgb="FF63BE7B"/>
      </colorScale>
    </cfRule>
  </conditionalFormatting>
  <conditionalFormatting sqref="AD52">
    <cfRule type="colorScale" priority="247">
      <colorScale>
        <cfvo type="min"/>
        <cfvo type="max"/>
        <color rgb="FFFCFCFF"/>
        <color rgb="FF63BE7B"/>
      </colorScale>
    </cfRule>
  </conditionalFormatting>
  <conditionalFormatting sqref="AF53">
    <cfRule type="colorScale" priority="246">
      <colorScale>
        <cfvo type="min"/>
        <cfvo type="max"/>
        <color rgb="FFFCFCFF"/>
        <color rgb="FF63BE7B"/>
      </colorScale>
    </cfRule>
  </conditionalFormatting>
  <conditionalFormatting sqref="BN136:BR136">
    <cfRule type="colorScale" priority="245">
      <colorScale>
        <cfvo type="min"/>
        <cfvo type="max"/>
        <color rgb="FFFCFCFF"/>
        <color rgb="FF63BE7B"/>
      </colorScale>
    </cfRule>
  </conditionalFormatting>
  <conditionalFormatting sqref="Y82:AJ85 AB86:AJ86 AE87:AJ87 AG88:AJ88">
    <cfRule type="colorScale" priority="239">
      <colorScale>
        <cfvo type="min"/>
        <cfvo type="max"/>
        <color rgb="FFFCFCFF"/>
        <color rgb="FF63BE7B"/>
      </colorScale>
    </cfRule>
  </conditionalFormatting>
  <conditionalFormatting sqref="AV109:BA109">
    <cfRule type="colorScale" priority="233">
      <colorScale>
        <cfvo type="min"/>
        <cfvo type="max"/>
        <color rgb="FFFCFCFF"/>
        <color rgb="FF63BE7B"/>
      </colorScale>
    </cfRule>
  </conditionalFormatting>
  <conditionalFormatting sqref="AV103:BA111">
    <cfRule type="colorScale" priority="52">
      <colorScale>
        <cfvo type="min"/>
        <cfvo type="max"/>
        <color rgb="FFFCFCFF"/>
        <color rgb="FF63BE7B"/>
      </colorScale>
    </cfRule>
  </conditionalFormatting>
  <conditionalFormatting sqref="AO111:AO113">
    <cfRule type="colorScale" priority="227">
      <colorScale>
        <cfvo type="min"/>
        <cfvo type="max"/>
        <color rgb="FFFCFCFF"/>
        <color rgb="FF63BE7B"/>
      </colorScale>
    </cfRule>
  </conditionalFormatting>
  <conditionalFormatting sqref="AO109:AQ109">
    <cfRule type="colorScale" priority="228">
      <colorScale>
        <cfvo type="min"/>
        <cfvo type="max"/>
        <color rgb="FFFCFCFF"/>
        <color rgb="FF63BE7B"/>
      </colorScale>
    </cfRule>
  </conditionalFormatting>
  <conditionalFormatting sqref="AO103:AQ110 AP111:AQ113">
    <cfRule type="colorScale" priority="229">
      <colorScale>
        <cfvo type="min"/>
        <cfvo type="max"/>
        <color rgb="FFFCFCFF"/>
        <color rgb="FF63BE7B"/>
      </colorScale>
    </cfRule>
  </conditionalFormatting>
  <conditionalFormatting sqref="Y71:AJ74 AB75:AJ75 AE76:AJ76 AG77:AJ77">
    <cfRule type="colorScale" priority="226">
      <colorScale>
        <cfvo type="min"/>
        <cfvo type="max"/>
        <color rgb="FFFCFCFF"/>
        <color rgb="FF63BE7B"/>
      </colorScale>
    </cfRule>
  </conditionalFormatting>
  <conditionalFormatting sqref="BN91:BR91">
    <cfRule type="colorScale" priority="222">
      <colorScale>
        <cfvo type="min"/>
        <cfvo type="max"/>
        <color rgb="FFFCFCFF"/>
        <color rgb="FF63BE7B"/>
      </colorScale>
    </cfRule>
  </conditionalFormatting>
  <conditionalFormatting sqref="BN85:BR98">
    <cfRule type="colorScale" priority="43">
      <colorScale>
        <cfvo type="min"/>
        <cfvo type="max"/>
        <color rgb="FFFCFCFF"/>
        <color rgb="FF63BE7B"/>
      </colorScale>
    </cfRule>
  </conditionalFormatting>
  <conditionalFormatting sqref="AV91:BA91">
    <cfRule type="colorScale" priority="218">
      <colorScale>
        <cfvo type="min"/>
        <cfvo type="max"/>
        <color rgb="FFFCFCFF"/>
        <color rgb="FF63BE7B"/>
      </colorScale>
    </cfRule>
  </conditionalFormatting>
  <conditionalFormatting sqref="AV85:BA93">
    <cfRule type="colorScale" priority="49">
      <colorScale>
        <cfvo type="min"/>
        <cfvo type="max"/>
        <color rgb="FFFCFCFF"/>
        <color rgb="FF63BE7B"/>
      </colorScale>
    </cfRule>
  </conditionalFormatting>
  <conditionalFormatting sqref="AO93:AO95">
    <cfRule type="colorScale" priority="215">
      <colorScale>
        <cfvo type="min"/>
        <cfvo type="max"/>
        <color rgb="FFFCFCFF"/>
        <color rgb="FF63BE7B"/>
      </colorScale>
    </cfRule>
  </conditionalFormatting>
  <conditionalFormatting sqref="AO91:AQ91">
    <cfRule type="colorScale" priority="216">
      <colorScale>
        <cfvo type="min"/>
        <cfvo type="max"/>
        <color rgb="FFFCFCFF"/>
        <color rgb="FF63BE7B"/>
      </colorScale>
    </cfRule>
  </conditionalFormatting>
  <conditionalFormatting sqref="AO85:AQ92 AP93:AQ95">
    <cfRule type="colorScale" priority="217">
      <colorScale>
        <cfvo type="min"/>
        <cfvo type="max"/>
        <color rgb="FFFCFCFF"/>
        <color rgb="FF63BE7B"/>
      </colorScale>
    </cfRule>
  </conditionalFormatting>
  <conditionalFormatting sqref="AO130:AO132">
    <cfRule type="colorScale" priority="209">
      <colorScale>
        <cfvo type="min"/>
        <cfvo type="max"/>
        <color rgb="FFFCFCFF"/>
        <color rgb="FF63BE7B"/>
      </colorScale>
    </cfRule>
  </conditionalFormatting>
  <conditionalFormatting sqref="AO128:AQ128">
    <cfRule type="colorScale" priority="210">
      <colorScale>
        <cfvo type="min"/>
        <cfvo type="max"/>
        <color rgb="FFFCFCFF"/>
        <color rgb="FF63BE7B"/>
      </colorScale>
    </cfRule>
  </conditionalFormatting>
  <conditionalFormatting sqref="AO122:AQ129 AP130:AQ132">
    <cfRule type="colorScale" priority="211">
      <colorScale>
        <cfvo type="min"/>
        <cfvo type="max"/>
        <color rgb="FFFCFCFF"/>
        <color rgb="FF63BE7B"/>
      </colorScale>
    </cfRule>
  </conditionalFormatting>
  <conditionalFormatting sqref="AV128:BA128">
    <cfRule type="colorScale" priority="207">
      <colorScale>
        <cfvo type="min"/>
        <cfvo type="max"/>
        <color rgb="FFFCFCFF"/>
        <color rgb="FF63BE7B"/>
      </colorScale>
    </cfRule>
  </conditionalFormatting>
  <conditionalFormatting sqref="AV122:BA130">
    <cfRule type="colorScale" priority="53">
      <colorScale>
        <cfvo type="min"/>
        <cfvo type="max"/>
        <color rgb="FFFCFCFF"/>
        <color rgb="FF63BE7B"/>
      </colorScale>
    </cfRule>
  </conditionalFormatting>
  <conditionalFormatting sqref="BN109:BR109">
    <cfRule type="colorScale" priority="205">
      <colorScale>
        <cfvo type="min"/>
        <cfvo type="max"/>
        <color rgb="FFFCFCFF"/>
        <color rgb="FF63BE7B"/>
      </colorScale>
    </cfRule>
  </conditionalFormatting>
  <conditionalFormatting sqref="BN103:BR116">
    <cfRule type="colorScale" priority="42">
      <colorScale>
        <cfvo type="min"/>
        <cfvo type="max"/>
        <color rgb="FFFCFCFF"/>
        <color rgb="FF63BE7B"/>
      </colorScale>
    </cfRule>
  </conditionalFormatting>
  <conditionalFormatting sqref="BN128:BR128">
    <cfRule type="colorScale" priority="203">
      <colorScale>
        <cfvo type="min"/>
        <cfvo type="max"/>
        <color rgb="FFFCFCFF"/>
        <color rgb="FF63BE7B"/>
      </colorScale>
    </cfRule>
  </conditionalFormatting>
  <conditionalFormatting sqref="BN122:BR135">
    <cfRule type="colorScale" priority="41">
      <colorScale>
        <cfvo type="min"/>
        <cfvo type="max"/>
        <color rgb="FFFCFCFF"/>
        <color rgb="FF63BE7B"/>
      </colorScale>
    </cfRule>
  </conditionalFormatting>
  <conditionalFormatting sqref="Y93:AJ96 AB97:AJ97 AE98:AJ98 AG99:AJ99">
    <cfRule type="colorScale" priority="195">
      <colorScale>
        <cfvo type="min"/>
        <cfvo type="max"/>
        <color rgb="FFFCFCFF"/>
        <color rgb="FF63BE7B"/>
      </colorScale>
    </cfRule>
  </conditionalFormatting>
  <conditionalFormatting sqref="AD98">
    <cfRule type="colorScale" priority="194">
      <colorScale>
        <cfvo type="min"/>
        <cfvo type="max"/>
        <color rgb="FFFCFCFF"/>
        <color rgb="FF63BE7B"/>
      </colorScale>
    </cfRule>
  </conditionalFormatting>
  <conditionalFormatting sqref="AF99">
    <cfRule type="colorScale" priority="193">
      <colorScale>
        <cfvo type="min"/>
        <cfvo type="max"/>
        <color rgb="FFFCFCFF"/>
        <color rgb="FF63BE7B"/>
      </colorScale>
    </cfRule>
  </conditionalFormatting>
  <conditionalFormatting sqref="Y59:AJ62 AB63:AJ63 AE64:AJ64 AG65:AJ65">
    <cfRule type="colorScale" priority="192">
      <colorScale>
        <cfvo type="min"/>
        <cfvo type="max"/>
        <color rgb="FFFCFCFF"/>
        <color rgb="FF63BE7B"/>
      </colorScale>
    </cfRule>
  </conditionalFormatting>
  <conditionalFormatting sqref="AD64">
    <cfRule type="colorScale" priority="191">
      <colorScale>
        <cfvo type="min"/>
        <cfvo type="max"/>
        <color rgb="FFFCFCFF"/>
        <color rgb="FF63BE7B"/>
      </colorScale>
    </cfRule>
  </conditionalFormatting>
  <conditionalFormatting sqref="AF65">
    <cfRule type="colorScale" priority="190">
      <colorScale>
        <cfvo type="min"/>
        <cfvo type="max"/>
        <color rgb="FFFCFCFF"/>
        <color rgb="FF63BE7B"/>
      </colorScale>
    </cfRule>
  </conditionalFormatting>
  <conditionalFormatting sqref="E28:I33">
    <cfRule type="colorScale" priority="187">
      <colorScale>
        <cfvo type="min"/>
        <cfvo type="max"/>
        <color rgb="FFFCFCFF"/>
        <color rgb="FF63BE7B"/>
      </colorScale>
    </cfRule>
  </conditionalFormatting>
  <conditionalFormatting sqref="O59:T62 P63:T64">
    <cfRule type="colorScale" priority="174">
      <colorScale>
        <cfvo type="min"/>
        <cfvo type="max"/>
        <color rgb="FFFCFCFF"/>
        <color rgb="FF63BE7B"/>
      </colorScale>
    </cfRule>
  </conditionalFormatting>
  <conditionalFormatting sqref="O69:T72 P73:T74">
    <cfRule type="colorScale" priority="173">
      <colorScale>
        <cfvo type="min"/>
        <cfvo type="max"/>
        <color rgb="FFFCFCFF"/>
        <color rgb="FF63BE7B"/>
      </colorScale>
    </cfRule>
  </conditionalFormatting>
  <conditionalFormatting sqref="O79:T82 P83:T84">
    <cfRule type="colorScale" priority="172">
      <colorScale>
        <cfvo type="min"/>
        <cfvo type="max"/>
        <color rgb="FFFCFCFF"/>
        <color rgb="FF63BE7B"/>
      </colorScale>
    </cfRule>
  </conditionalFormatting>
  <conditionalFormatting sqref="E59:I64">
    <cfRule type="colorScale" priority="169">
      <colorScale>
        <cfvo type="min"/>
        <cfvo type="max"/>
        <color rgb="FFFCFCFF"/>
        <color rgb="FF63BE7B"/>
      </colorScale>
    </cfRule>
  </conditionalFormatting>
  <conditionalFormatting sqref="E59:I64">
    <cfRule type="colorScale" priority="170">
      <colorScale>
        <cfvo type="min"/>
        <cfvo type="max"/>
        <color rgb="FFFCFCFF"/>
        <color rgb="FF63BE7B"/>
      </colorScale>
    </cfRule>
  </conditionalFormatting>
  <conditionalFormatting sqref="E69:I74">
    <cfRule type="colorScale" priority="167">
      <colorScale>
        <cfvo type="min"/>
        <cfvo type="max"/>
        <color rgb="FFFCFCFF"/>
        <color rgb="FF63BE7B"/>
      </colorScale>
    </cfRule>
  </conditionalFormatting>
  <conditionalFormatting sqref="E69:I74">
    <cfRule type="colorScale" priority="168">
      <colorScale>
        <cfvo type="min"/>
        <cfvo type="max"/>
        <color rgb="FFFCFCFF"/>
        <color rgb="FF63BE7B"/>
      </colorScale>
    </cfRule>
  </conditionalFormatting>
  <conditionalFormatting sqref="E79:I84">
    <cfRule type="colorScale" priority="165">
      <colorScale>
        <cfvo type="min"/>
        <cfvo type="max"/>
        <color rgb="FFFCFCFF"/>
        <color rgb="FF63BE7B"/>
      </colorScale>
    </cfRule>
  </conditionalFormatting>
  <conditionalFormatting sqref="E79:I84">
    <cfRule type="colorScale" priority="166">
      <colorScale>
        <cfvo type="min"/>
        <cfvo type="max"/>
        <color rgb="FFFCFCFF"/>
        <color rgb="FF63BE7B"/>
      </colorScale>
    </cfRule>
  </conditionalFormatting>
  <conditionalFormatting sqref="E89:I94">
    <cfRule type="colorScale" priority="163">
      <colorScale>
        <cfvo type="min"/>
        <cfvo type="max"/>
        <color rgb="FFFCFCFF"/>
        <color rgb="FF63BE7B"/>
      </colorScale>
    </cfRule>
  </conditionalFormatting>
  <conditionalFormatting sqref="E89:I94">
    <cfRule type="colorScale" priority="164">
      <colorScale>
        <cfvo type="min"/>
        <cfvo type="max"/>
        <color rgb="FFFCFCFF"/>
        <color rgb="FF63BE7B"/>
      </colorScale>
    </cfRule>
  </conditionalFormatting>
  <conditionalFormatting sqref="O89:T92 P93:T94">
    <cfRule type="colorScale" priority="16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N208"/>
  <sheetViews>
    <sheetView topLeftCell="AR106" zoomScaleNormal="100" workbookViewId="0">
      <selection activeCell="AU173" sqref="AU173"/>
    </sheetView>
  </sheetViews>
  <sheetFormatPr defaultRowHeight="14.4" x14ac:dyDescent="0.3"/>
  <cols>
    <col min="1" max="1" width="4.44140625" customWidth="1"/>
    <col min="2" max="2" width="8.88671875" customWidth="1"/>
    <col min="3" max="3" width="3.88671875" bestFit="1" customWidth="1"/>
    <col min="5" max="9" width="10" bestFit="1" customWidth="1"/>
    <col min="10" max="10" width="5.6640625" customWidth="1"/>
    <col min="11" max="11" width="3.33203125" customWidth="1"/>
    <col min="13" max="13" width="3.88671875" bestFit="1" customWidth="1"/>
    <col min="15" max="15" width="10" bestFit="1" customWidth="1"/>
    <col min="16" max="17" width="10" customWidth="1"/>
    <col min="18" max="20" width="10" bestFit="1" customWidth="1"/>
    <col min="21" max="21" width="2.88671875" customWidth="1"/>
    <col min="23" max="23" width="7.109375" bestFit="1" customWidth="1"/>
    <col min="25" max="36" width="10.5546875" bestFit="1" customWidth="1"/>
    <col min="37" max="37" width="3.44140625" customWidth="1"/>
    <col min="41" max="43" width="10.5546875" bestFit="1" customWidth="1"/>
    <col min="44" max="44" width="7.109375" bestFit="1" customWidth="1"/>
    <col min="48" max="53" width="10.33203125" customWidth="1"/>
    <col min="54" max="54" width="2" customWidth="1"/>
    <col min="58" max="58" width="10.5546875" bestFit="1" customWidth="1"/>
    <col min="59" max="59" width="10.5546875" customWidth="1"/>
    <col min="60" max="60" width="10.5546875" bestFit="1" customWidth="1"/>
    <col min="61" max="62" width="11.5546875" bestFit="1" customWidth="1"/>
    <col min="63" max="63" width="3.33203125" customWidth="1"/>
    <col min="67" max="67" width="10.5546875" bestFit="1" customWidth="1"/>
    <col min="68" max="68" width="10.5546875" customWidth="1"/>
    <col min="69" max="69" width="10.5546875" bestFit="1" customWidth="1"/>
    <col min="70" max="73" width="11.5546875" bestFit="1" customWidth="1"/>
    <col min="272" max="277" width="10.109375" bestFit="1" customWidth="1"/>
    <col min="278" max="295" width="10.5546875" bestFit="1" customWidth="1"/>
    <col min="300" max="305" width="10.5546875" bestFit="1" customWidth="1"/>
    <col min="306" max="306" width="10.44140625" bestFit="1" customWidth="1"/>
    <col min="307" max="316" width="10.88671875" bestFit="1" customWidth="1"/>
    <col min="317" max="317" width="10.44140625" bestFit="1" customWidth="1"/>
    <col min="318" max="326" width="10.88671875" bestFit="1" customWidth="1"/>
  </cols>
  <sheetData>
    <row r="2" spans="2:326" x14ac:dyDescent="0.3">
      <c r="D2" s="16"/>
      <c r="E2" t="s">
        <v>10</v>
      </c>
      <c r="J2" t="s">
        <v>49</v>
      </c>
      <c r="K2" t="s">
        <v>48</v>
      </c>
    </row>
    <row r="3" spans="2:326" ht="15" thickBot="1" x14ac:dyDescent="0.35">
      <c r="D3" s="28"/>
      <c r="E3" s="27"/>
      <c r="K3" t="s">
        <v>50</v>
      </c>
    </row>
    <row r="4" spans="2:326" ht="15" customHeight="1" x14ac:dyDescent="0.3">
      <c r="B4" s="168" t="s">
        <v>54</v>
      </c>
      <c r="C4" s="169"/>
      <c r="D4" s="169"/>
      <c r="E4" s="169"/>
      <c r="F4" s="169"/>
      <c r="G4" s="169"/>
      <c r="H4" s="169"/>
      <c r="I4" s="170"/>
      <c r="L4" s="168" t="s">
        <v>54</v>
      </c>
      <c r="M4" s="169"/>
      <c r="N4" s="169"/>
      <c r="O4" s="169"/>
      <c r="P4" s="169"/>
      <c r="Q4" s="169"/>
      <c r="R4" s="169"/>
      <c r="S4" s="169"/>
      <c r="T4" s="170"/>
      <c r="V4" s="168" t="s">
        <v>55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0"/>
      <c r="AL4" s="168" t="s">
        <v>55</v>
      </c>
      <c r="AM4" s="169"/>
      <c r="AN4" s="169"/>
      <c r="AO4" s="169"/>
      <c r="AP4" s="169"/>
      <c r="AQ4" s="169"/>
      <c r="AS4" s="168" t="s">
        <v>55</v>
      </c>
      <c r="AT4" s="169"/>
      <c r="AU4" s="169"/>
      <c r="AV4" s="169"/>
      <c r="AW4" s="169"/>
      <c r="AX4" s="169"/>
      <c r="AY4" s="169"/>
      <c r="AZ4" s="169"/>
      <c r="BA4" s="170"/>
      <c r="BC4" s="168" t="s">
        <v>55</v>
      </c>
      <c r="BD4" s="169"/>
      <c r="BE4" s="169"/>
      <c r="BF4" s="169"/>
      <c r="BG4" s="169"/>
      <c r="BH4" s="169"/>
      <c r="BI4" s="169"/>
      <c r="BJ4" s="170"/>
      <c r="BL4" s="168" t="s">
        <v>55</v>
      </c>
      <c r="BM4" s="169"/>
      <c r="BN4" s="169"/>
      <c r="BO4" s="169"/>
      <c r="BP4" s="169"/>
      <c r="BQ4" s="169"/>
      <c r="BR4" s="169"/>
      <c r="BS4" s="169"/>
      <c r="BT4" s="169"/>
      <c r="BU4" s="170"/>
      <c r="JI4" s="182" t="s">
        <v>55</v>
      </c>
      <c r="JJ4" s="181"/>
      <c r="JK4" s="181"/>
      <c r="JL4" s="181"/>
      <c r="JM4" s="181"/>
      <c r="JN4" s="181"/>
      <c r="JO4" s="181"/>
      <c r="JP4" s="181"/>
      <c r="JQ4" s="181"/>
      <c r="JR4" s="181"/>
      <c r="JS4" s="181"/>
      <c r="JT4" s="181"/>
      <c r="JU4" s="181"/>
      <c r="JV4" s="181"/>
      <c r="JW4" s="181"/>
      <c r="JX4" s="181"/>
      <c r="JY4" s="181"/>
      <c r="JZ4" s="181"/>
      <c r="KA4" s="181"/>
      <c r="KB4" s="181"/>
      <c r="KC4" s="181"/>
      <c r="KD4" s="181"/>
      <c r="KE4" s="181"/>
      <c r="KF4" s="181"/>
      <c r="KG4" s="181"/>
      <c r="KH4" s="181"/>
      <c r="KI4" s="181"/>
      <c r="KK4" s="182" t="s">
        <v>55</v>
      </c>
      <c r="KL4" s="181"/>
      <c r="KM4" s="181"/>
      <c r="KN4" s="181"/>
      <c r="KO4" s="181"/>
      <c r="KP4" s="181"/>
      <c r="KQ4" s="181"/>
      <c r="KR4" s="181"/>
      <c r="KS4" s="181"/>
      <c r="KT4" s="181"/>
      <c r="KU4" s="181"/>
      <c r="KV4" s="181"/>
      <c r="KW4" s="181"/>
      <c r="KX4" s="181"/>
      <c r="KY4" s="181"/>
      <c r="KZ4" s="181"/>
      <c r="LA4" s="181"/>
      <c r="LB4" s="181"/>
      <c r="LC4" s="181"/>
      <c r="LD4" s="181"/>
      <c r="LE4" s="181"/>
      <c r="LF4" s="181"/>
      <c r="LG4" s="181"/>
      <c r="LH4" s="181"/>
      <c r="LI4" s="181"/>
      <c r="LJ4" s="181"/>
      <c r="LK4" s="181"/>
      <c r="LL4" s="181"/>
      <c r="LM4" s="181"/>
      <c r="LN4" s="181"/>
    </row>
    <row r="5" spans="2:326" ht="15.75" customHeight="1" thickBot="1" x14ac:dyDescent="0.35">
      <c r="B5" s="171"/>
      <c r="C5" s="172"/>
      <c r="D5" s="172"/>
      <c r="E5" s="172"/>
      <c r="F5" s="172"/>
      <c r="G5" s="172"/>
      <c r="H5" s="172"/>
      <c r="I5" s="173"/>
      <c r="L5" s="171"/>
      <c r="M5" s="172"/>
      <c r="N5" s="172"/>
      <c r="O5" s="172"/>
      <c r="P5" s="172"/>
      <c r="Q5" s="172"/>
      <c r="R5" s="172"/>
      <c r="S5" s="172"/>
      <c r="T5" s="173"/>
      <c r="V5" s="171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L5" s="171"/>
      <c r="AM5" s="172"/>
      <c r="AN5" s="172"/>
      <c r="AO5" s="172"/>
      <c r="AP5" s="172"/>
      <c r="AQ5" s="172"/>
      <c r="AS5" s="171"/>
      <c r="AT5" s="172"/>
      <c r="AU5" s="172"/>
      <c r="AV5" s="172"/>
      <c r="AW5" s="172"/>
      <c r="AX5" s="172"/>
      <c r="AY5" s="172"/>
      <c r="AZ5" s="172"/>
      <c r="BA5" s="173"/>
      <c r="BC5" s="171"/>
      <c r="BD5" s="172"/>
      <c r="BE5" s="172"/>
      <c r="BF5" s="172"/>
      <c r="BG5" s="172"/>
      <c r="BH5" s="172"/>
      <c r="BI5" s="172"/>
      <c r="BJ5" s="173"/>
      <c r="BL5" s="171"/>
      <c r="BM5" s="172"/>
      <c r="BN5" s="172"/>
      <c r="BO5" s="172"/>
      <c r="BP5" s="172"/>
      <c r="BQ5" s="172"/>
      <c r="BR5" s="172"/>
      <c r="BS5" s="172"/>
      <c r="BT5" s="172"/>
      <c r="BU5" s="173"/>
      <c r="JI5" s="182"/>
      <c r="JJ5" s="181"/>
      <c r="JK5" s="181"/>
      <c r="JL5" s="181"/>
      <c r="JM5" s="181"/>
      <c r="JN5" s="181"/>
      <c r="JO5" s="181"/>
      <c r="JP5" s="181"/>
      <c r="JQ5" s="181"/>
      <c r="JR5" s="181"/>
      <c r="JS5" s="181"/>
      <c r="JT5" s="181"/>
      <c r="JU5" s="181"/>
      <c r="JV5" s="181"/>
      <c r="JW5" s="181"/>
      <c r="JX5" s="181"/>
      <c r="JY5" s="181"/>
      <c r="JZ5" s="181"/>
      <c r="KA5" s="181"/>
      <c r="KB5" s="181"/>
      <c r="KC5" s="181"/>
      <c r="KD5" s="181"/>
      <c r="KE5" s="181"/>
      <c r="KF5" s="181"/>
      <c r="KG5" s="181"/>
      <c r="KH5" s="181"/>
      <c r="KI5" s="181"/>
      <c r="KK5" s="182"/>
      <c r="KL5" s="181"/>
      <c r="KM5" s="181"/>
      <c r="KN5" s="181"/>
      <c r="KO5" s="181"/>
      <c r="KP5" s="181"/>
      <c r="KQ5" s="181"/>
      <c r="KR5" s="181"/>
      <c r="KS5" s="181"/>
      <c r="KT5" s="181"/>
      <c r="KU5" s="181"/>
      <c r="KV5" s="181"/>
      <c r="KW5" s="181"/>
      <c r="KX5" s="181"/>
      <c r="KY5" s="181"/>
      <c r="KZ5" s="181"/>
      <c r="LA5" s="181"/>
      <c r="LB5" s="181"/>
      <c r="LC5" s="181"/>
      <c r="LD5" s="181"/>
      <c r="LE5" s="181"/>
      <c r="LF5" s="181"/>
      <c r="LG5" s="181"/>
      <c r="LH5" s="181"/>
      <c r="LI5" s="181"/>
      <c r="LJ5" s="181"/>
      <c r="LK5" s="181"/>
      <c r="LL5" s="181"/>
      <c r="LM5" s="181"/>
      <c r="LN5" s="181"/>
    </row>
    <row r="6" spans="2:326" ht="15" thickBot="1" x14ac:dyDescent="0.35">
      <c r="AL6" s="28"/>
      <c r="AS6" s="28"/>
      <c r="BC6" s="28"/>
      <c r="BL6" s="28"/>
    </row>
    <row r="7" spans="2:326" ht="16.5" customHeight="1" thickBot="1" x14ac:dyDescent="0.35">
      <c r="C7" s="168" t="s">
        <v>0</v>
      </c>
      <c r="D7" s="170"/>
      <c r="E7" s="174" t="s">
        <v>1</v>
      </c>
      <c r="F7" s="175"/>
      <c r="G7" s="175"/>
      <c r="H7" s="175"/>
      <c r="I7" s="176"/>
      <c r="L7" s="28"/>
      <c r="M7" s="168" t="s">
        <v>3</v>
      </c>
      <c r="N7" s="170"/>
      <c r="O7" s="174" t="s">
        <v>1</v>
      </c>
      <c r="P7" s="175"/>
      <c r="Q7" s="175"/>
      <c r="R7" s="175"/>
      <c r="S7" s="175"/>
      <c r="T7" s="176"/>
      <c r="V7" s="28"/>
      <c r="W7" s="168" t="s">
        <v>4</v>
      </c>
      <c r="X7" s="170"/>
      <c r="Y7" s="178" t="s">
        <v>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L7" s="28"/>
      <c r="AM7" s="168" t="s">
        <v>5</v>
      </c>
      <c r="AN7" s="170"/>
      <c r="AO7" s="178" t="s">
        <v>1</v>
      </c>
      <c r="AP7" s="179"/>
      <c r="AQ7" s="180"/>
      <c r="AS7" s="28"/>
      <c r="AT7" s="168" t="s">
        <v>6</v>
      </c>
      <c r="AU7" s="170"/>
      <c r="AV7" s="174" t="s">
        <v>1</v>
      </c>
      <c r="AW7" s="175"/>
      <c r="AX7" s="175"/>
      <c r="AY7" s="175"/>
      <c r="AZ7" s="175"/>
      <c r="BA7" s="176"/>
      <c r="BC7" s="28"/>
      <c r="BD7" s="168" t="s">
        <v>7</v>
      </c>
      <c r="BE7" s="170"/>
      <c r="BF7" s="174" t="s">
        <v>1</v>
      </c>
      <c r="BG7" s="175"/>
      <c r="BH7" s="175"/>
      <c r="BI7" s="175"/>
      <c r="BJ7" s="176"/>
      <c r="BL7" s="28"/>
      <c r="BM7" s="168" t="s">
        <v>56</v>
      </c>
      <c r="BN7" s="170"/>
      <c r="BO7" s="174" t="s">
        <v>1</v>
      </c>
      <c r="BP7" s="175"/>
      <c r="BQ7" s="175"/>
      <c r="BR7" s="175"/>
      <c r="BS7" s="175"/>
      <c r="BT7" s="175"/>
      <c r="BU7" s="176"/>
      <c r="JI7" s="28"/>
      <c r="JJ7" s="168" t="s">
        <v>63</v>
      </c>
      <c r="JK7" s="170"/>
      <c r="JL7" s="174" t="s">
        <v>1</v>
      </c>
      <c r="JM7" s="175"/>
      <c r="JN7" s="175"/>
      <c r="JO7" s="175"/>
      <c r="JP7" s="175"/>
      <c r="JQ7" s="175"/>
      <c r="JR7" s="175"/>
      <c r="JS7" s="175"/>
      <c r="JT7" s="175"/>
      <c r="JU7" s="175"/>
      <c r="JV7" s="175"/>
      <c r="JW7" s="175"/>
      <c r="JX7" s="175"/>
      <c r="JY7" s="175"/>
      <c r="JZ7" s="175"/>
      <c r="KA7" s="175"/>
      <c r="KB7" s="175"/>
      <c r="KC7" s="175"/>
      <c r="KD7" s="175"/>
      <c r="KE7" s="175"/>
      <c r="KF7" s="175"/>
      <c r="KG7" s="175"/>
      <c r="KH7" s="175"/>
      <c r="KI7" s="176"/>
      <c r="KK7" s="28"/>
      <c r="KL7" s="168" t="s">
        <v>64</v>
      </c>
      <c r="KM7" s="169"/>
      <c r="KN7" s="174" t="s">
        <v>1</v>
      </c>
      <c r="KO7" s="175"/>
      <c r="KP7" s="175"/>
      <c r="KQ7" s="175"/>
      <c r="KR7" s="175"/>
      <c r="KS7" s="175"/>
      <c r="KT7" s="175"/>
      <c r="KU7" s="175"/>
      <c r="KV7" s="175"/>
      <c r="KW7" s="175"/>
      <c r="KX7" s="175"/>
      <c r="KY7" s="175"/>
      <c r="KZ7" s="175"/>
      <c r="LA7" s="175"/>
      <c r="LB7" s="175"/>
      <c r="LC7" s="175"/>
      <c r="LD7" s="175"/>
      <c r="LE7" s="175"/>
      <c r="LF7" s="175"/>
      <c r="LG7" s="175"/>
      <c r="LH7" s="175"/>
      <c r="LI7" s="175"/>
      <c r="LJ7" s="175"/>
      <c r="LK7" s="175"/>
      <c r="LL7" s="175"/>
      <c r="LM7" s="175"/>
      <c r="LN7" s="176"/>
    </row>
    <row r="8" spans="2:326" ht="15.75" customHeight="1" thickBot="1" x14ac:dyDescent="0.35">
      <c r="C8" s="171"/>
      <c r="D8" s="173"/>
      <c r="E8" s="111">
        <v>0.6</v>
      </c>
      <c r="F8" s="112">
        <v>0.84</v>
      </c>
      <c r="G8" s="112">
        <v>1</v>
      </c>
      <c r="H8" s="112">
        <v>1.2</v>
      </c>
      <c r="I8" s="113">
        <v>1.4</v>
      </c>
      <c r="M8" s="171"/>
      <c r="N8" s="173"/>
      <c r="O8" s="79">
        <v>0.3</v>
      </c>
      <c r="P8" s="80">
        <v>0.40300000000000002</v>
      </c>
      <c r="Q8" s="80">
        <v>0.6</v>
      </c>
      <c r="R8" s="80">
        <v>0.80600000000000005</v>
      </c>
      <c r="S8" s="80">
        <v>1</v>
      </c>
      <c r="T8" s="81">
        <v>1.2</v>
      </c>
      <c r="V8" s="28"/>
      <c r="W8" s="171"/>
      <c r="X8" s="177"/>
      <c r="Y8" s="10">
        <v>0.9</v>
      </c>
      <c r="Z8" s="13">
        <v>1</v>
      </c>
      <c r="AA8" s="13">
        <v>1.2</v>
      </c>
      <c r="AB8" s="13">
        <v>1.4</v>
      </c>
      <c r="AC8" s="13">
        <v>1.6</v>
      </c>
      <c r="AD8" s="13">
        <v>1.8</v>
      </c>
      <c r="AE8" s="13">
        <v>2</v>
      </c>
      <c r="AF8" s="13">
        <v>2.2000000000000002</v>
      </c>
      <c r="AG8" s="13">
        <v>2.4</v>
      </c>
      <c r="AH8" s="13">
        <v>2.6</v>
      </c>
      <c r="AI8" s="13">
        <v>2.8</v>
      </c>
      <c r="AJ8" s="14">
        <v>3</v>
      </c>
      <c r="AM8" s="171"/>
      <c r="AN8" s="177"/>
      <c r="AO8" s="82">
        <v>5</v>
      </c>
      <c r="AP8" s="83">
        <v>10</v>
      </c>
      <c r="AQ8" s="84">
        <v>20</v>
      </c>
      <c r="AT8" s="171"/>
      <c r="AU8" s="181"/>
      <c r="AV8" s="82">
        <v>10</v>
      </c>
      <c r="AW8" s="83">
        <v>20</v>
      </c>
      <c r="AX8" s="83">
        <v>30</v>
      </c>
      <c r="AY8" s="83">
        <v>40</v>
      </c>
      <c r="AZ8" s="83">
        <v>50</v>
      </c>
      <c r="BA8" s="84">
        <v>60</v>
      </c>
      <c r="BD8" s="182"/>
      <c r="BE8" s="181"/>
      <c r="BF8" s="82">
        <v>30</v>
      </c>
      <c r="BG8" s="83">
        <v>50</v>
      </c>
      <c r="BH8" s="83">
        <v>70</v>
      </c>
      <c r="BI8" s="83">
        <v>90</v>
      </c>
      <c r="BJ8" s="84">
        <v>120</v>
      </c>
      <c r="BM8" s="182"/>
      <c r="BN8" s="181"/>
      <c r="BO8" s="82">
        <v>30</v>
      </c>
      <c r="BP8" s="83">
        <v>50</v>
      </c>
      <c r="BQ8" s="83">
        <v>70</v>
      </c>
      <c r="BR8" s="83">
        <v>90</v>
      </c>
      <c r="BS8" s="83">
        <v>120</v>
      </c>
      <c r="BT8" s="83">
        <v>140</v>
      </c>
      <c r="BU8" s="113">
        <v>160</v>
      </c>
      <c r="JJ8" s="182"/>
      <c r="JK8" s="181"/>
      <c r="JL8" s="82">
        <v>70</v>
      </c>
      <c r="JM8" s="83">
        <v>80</v>
      </c>
      <c r="JN8" s="83">
        <v>90</v>
      </c>
      <c r="JO8" s="83">
        <v>100</v>
      </c>
      <c r="JP8" s="83">
        <v>110</v>
      </c>
      <c r="JQ8" s="83">
        <v>120</v>
      </c>
      <c r="JR8" s="83">
        <v>130</v>
      </c>
      <c r="JS8" s="83">
        <v>140</v>
      </c>
      <c r="JT8" s="83">
        <v>150</v>
      </c>
      <c r="JU8" s="83">
        <v>160</v>
      </c>
      <c r="JV8" s="83">
        <v>170</v>
      </c>
      <c r="JW8" s="83">
        <v>180</v>
      </c>
      <c r="JX8" s="83">
        <v>190</v>
      </c>
      <c r="JY8" s="83">
        <v>200</v>
      </c>
      <c r="JZ8" s="83">
        <v>210</v>
      </c>
      <c r="KA8" s="83">
        <v>220</v>
      </c>
      <c r="KB8" s="83">
        <v>230</v>
      </c>
      <c r="KC8" s="83">
        <v>240</v>
      </c>
      <c r="KD8" s="83">
        <v>250</v>
      </c>
      <c r="KE8" s="83">
        <v>260</v>
      </c>
      <c r="KF8" s="83">
        <v>270</v>
      </c>
      <c r="KG8" s="83">
        <v>280</v>
      </c>
      <c r="KH8" s="83">
        <v>290</v>
      </c>
      <c r="KI8" s="84">
        <v>300</v>
      </c>
      <c r="KL8" s="182"/>
      <c r="KM8" s="181"/>
      <c r="KN8" s="163">
        <v>90</v>
      </c>
      <c r="KO8" s="162">
        <v>100</v>
      </c>
      <c r="KP8" s="162">
        <v>110</v>
      </c>
      <c r="KQ8" s="162">
        <v>120</v>
      </c>
      <c r="KR8" s="162">
        <v>130</v>
      </c>
      <c r="KS8" s="162">
        <v>140</v>
      </c>
      <c r="KT8" s="162">
        <v>150</v>
      </c>
      <c r="KU8" s="162">
        <v>160</v>
      </c>
      <c r="KV8" s="162">
        <v>170</v>
      </c>
      <c r="KW8" s="162">
        <v>180</v>
      </c>
      <c r="KX8" s="162">
        <v>190</v>
      </c>
      <c r="KY8" s="162">
        <v>200</v>
      </c>
      <c r="KZ8" s="162">
        <v>210</v>
      </c>
      <c r="LA8" s="162">
        <v>220</v>
      </c>
      <c r="LB8" s="162">
        <v>230</v>
      </c>
      <c r="LC8" s="162">
        <v>240</v>
      </c>
      <c r="LD8" s="162">
        <v>250</v>
      </c>
      <c r="LE8" s="162">
        <v>260</v>
      </c>
      <c r="LF8" s="162">
        <v>270</v>
      </c>
      <c r="LG8" s="162">
        <v>280</v>
      </c>
      <c r="LH8" s="162">
        <v>290</v>
      </c>
      <c r="LI8" s="162">
        <v>300</v>
      </c>
      <c r="LJ8" s="162">
        <v>310</v>
      </c>
      <c r="LK8" s="162">
        <v>320</v>
      </c>
      <c r="LL8" s="162">
        <v>330</v>
      </c>
      <c r="LM8" s="162">
        <v>340</v>
      </c>
      <c r="LN8" s="164">
        <v>350</v>
      </c>
    </row>
    <row r="9" spans="2:326" ht="16.5" customHeight="1" x14ac:dyDescent="0.3">
      <c r="B9" s="183" t="s">
        <v>8</v>
      </c>
      <c r="C9" s="186" t="s">
        <v>2</v>
      </c>
      <c r="D9" s="1">
        <v>0.5</v>
      </c>
      <c r="E9" s="88">
        <v>210.43</v>
      </c>
      <c r="F9" s="89">
        <v>241.69</v>
      </c>
      <c r="G9" s="89">
        <v>266.32</v>
      </c>
      <c r="H9" s="89">
        <v>301.05</v>
      </c>
      <c r="I9" s="90">
        <v>356.47</v>
      </c>
      <c r="L9" s="183" t="s">
        <v>8</v>
      </c>
      <c r="M9" s="186" t="s">
        <v>2</v>
      </c>
      <c r="N9" s="76">
        <v>5</v>
      </c>
      <c r="O9" s="55">
        <v>314.58</v>
      </c>
      <c r="P9" s="56">
        <v>326.2</v>
      </c>
      <c r="Q9" s="56">
        <v>347.34</v>
      </c>
      <c r="R9" s="56">
        <v>367.78</v>
      </c>
      <c r="S9" s="56">
        <v>386.44</v>
      </c>
      <c r="T9" s="57">
        <v>405.24</v>
      </c>
      <c r="V9" s="183" t="s">
        <v>8</v>
      </c>
      <c r="W9" s="186" t="s">
        <v>2</v>
      </c>
      <c r="X9" s="10">
        <v>10</v>
      </c>
      <c r="Y9" s="72">
        <v>1232.9000000000001</v>
      </c>
      <c r="Z9" s="73">
        <v>1242.5999999999999</v>
      </c>
      <c r="AA9" s="73">
        <v>1261.9000000000001</v>
      </c>
      <c r="AB9" s="73">
        <v>1280.7</v>
      </c>
      <c r="AC9" s="73">
        <v>1299.3</v>
      </c>
      <c r="AD9" s="73">
        <v>1317.6</v>
      </c>
      <c r="AE9" s="73">
        <v>1335.8</v>
      </c>
      <c r="AF9" s="73">
        <v>1353.7</v>
      </c>
      <c r="AG9" s="73">
        <v>1371.5</v>
      </c>
      <c r="AH9" s="73">
        <v>1389.2</v>
      </c>
      <c r="AI9" s="73">
        <v>1406.8</v>
      </c>
      <c r="AJ9" s="74">
        <v>1424.3</v>
      </c>
      <c r="AL9" s="183" t="s">
        <v>8</v>
      </c>
      <c r="AM9" s="186" t="s">
        <v>2</v>
      </c>
      <c r="AN9" s="1">
        <v>30</v>
      </c>
      <c r="AO9" s="85">
        <v>2808.2</v>
      </c>
      <c r="AP9" s="86">
        <v>3391.3</v>
      </c>
      <c r="AQ9" s="87">
        <v>4557.5</v>
      </c>
      <c r="AS9" s="183" t="s">
        <v>8</v>
      </c>
      <c r="AT9" s="186" t="s">
        <v>2</v>
      </c>
      <c r="AU9" s="1">
        <v>60</v>
      </c>
      <c r="AV9" s="85">
        <v>4248.2</v>
      </c>
      <c r="AW9" s="86">
        <v>5384.6</v>
      </c>
      <c r="AX9" s="86">
        <v>6441.1</v>
      </c>
      <c r="AY9" s="86">
        <v>7492.5</v>
      </c>
      <c r="AZ9" s="86">
        <v>8513.1</v>
      </c>
      <c r="BA9" s="87">
        <v>9543.4</v>
      </c>
      <c r="BC9" s="183" t="s">
        <v>8</v>
      </c>
      <c r="BD9" s="186" t="s">
        <v>2</v>
      </c>
      <c r="BE9" s="1">
        <v>20</v>
      </c>
      <c r="BF9" s="85">
        <v>7322.8</v>
      </c>
      <c r="BG9" s="86">
        <v>9311.7000000000007</v>
      </c>
      <c r="BH9" s="86">
        <v>11220</v>
      </c>
      <c r="BI9" s="86">
        <v>13039</v>
      </c>
      <c r="BJ9" s="87">
        <v>15761</v>
      </c>
      <c r="BL9" s="183" t="s">
        <v>8</v>
      </c>
      <c r="BM9" s="186" t="s">
        <v>2</v>
      </c>
      <c r="BN9" s="1">
        <v>20</v>
      </c>
      <c r="BO9" s="85">
        <v>7569.5</v>
      </c>
      <c r="BP9" s="86">
        <v>9565.1</v>
      </c>
      <c r="BQ9" s="86">
        <v>11478</v>
      </c>
      <c r="BR9" s="86">
        <v>13302</v>
      </c>
      <c r="BS9" s="86">
        <v>15977</v>
      </c>
      <c r="BT9" s="86">
        <v>17758</v>
      </c>
      <c r="BU9" s="87">
        <v>19481</v>
      </c>
      <c r="JI9" s="183" t="s">
        <v>8</v>
      </c>
      <c r="JJ9" s="186" t="s">
        <v>2</v>
      </c>
      <c r="JK9" s="10">
        <v>20</v>
      </c>
      <c r="JL9" s="85">
        <v>14138</v>
      </c>
      <c r="JM9" s="86">
        <v>15160</v>
      </c>
      <c r="JN9" s="86">
        <v>16167</v>
      </c>
      <c r="JO9" s="86">
        <v>17184</v>
      </c>
      <c r="JP9" s="86">
        <v>18165</v>
      </c>
      <c r="JQ9" s="86">
        <v>19136</v>
      </c>
      <c r="JR9" s="86">
        <v>20098</v>
      </c>
      <c r="JS9" s="86">
        <v>21052</v>
      </c>
      <c r="JT9" s="86">
        <v>22021</v>
      </c>
      <c r="JU9" s="86">
        <v>22960</v>
      </c>
      <c r="JV9" s="86">
        <v>23893</v>
      </c>
      <c r="JW9" s="86">
        <v>24819</v>
      </c>
      <c r="JX9" s="86">
        <v>25741</v>
      </c>
      <c r="JY9" s="86">
        <v>26680</v>
      </c>
      <c r="JZ9" s="86">
        <v>27592</v>
      </c>
      <c r="KA9" s="86">
        <v>28499</v>
      </c>
      <c r="KB9" s="86">
        <v>29495</v>
      </c>
      <c r="KC9" s="86">
        <v>30394</v>
      </c>
      <c r="KD9" s="86">
        <v>31312</v>
      </c>
      <c r="KE9" s="86">
        <v>32203</v>
      </c>
      <c r="KF9" s="86">
        <v>33091</v>
      </c>
      <c r="KG9" s="86">
        <v>33976</v>
      </c>
      <c r="KH9" s="86">
        <v>34858</v>
      </c>
      <c r="KI9" s="87">
        <v>35737</v>
      </c>
      <c r="KK9" s="183" t="s">
        <v>8</v>
      </c>
      <c r="KL9" s="186" t="s">
        <v>2</v>
      </c>
      <c r="KM9" s="10">
        <v>20</v>
      </c>
      <c r="KN9" s="85">
        <v>17429</v>
      </c>
      <c r="KO9" s="86">
        <v>18431</v>
      </c>
      <c r="KP9" s="86">
        <v>19420</v>
      </c>
      <c r="KQ9" s="86">
        <v>20398</v>
      </c>
      <c r="KR9" s="86">
        <v>21367</v>
      </c>
      <c r="KS9" s="86">
        <v>22350</v>
      </c>
      <c r="KT9" s="86">
        <v>23302</v>
      </c>
      <c r="KU9" s="86">
        <v>24247</v>
      </c>
      <c r="KV9" s="86">
        <v>25185</v>
      </c>
      <c r="KW9" s="86">
        <v>26118</v>
      </c>
      <c r="KX9" s="86">
        <v>27067</v>
      </c>
      <c r="KY9" s="86">
        <v>27988</v>
      </c>
      <c r="KZ9" s="86">
        <v>28905</v>
      </c>
      <c r="LA9" s="86">
        <v>29817</v>
      </c>
      <c r="LB9" s="86">
        <v>30725</v>
      </c>
      <c r="LC9" s="86">
        <v>31628</v>
      </c>
      <c r="LD9" s="86">
        <v>32551</v>
      </c>
      <c r="LE9" s="86">
        <v>33447</v>
      </c>
      <c r="LF9" s="86">
        <v>34339</v>
      </c>
      <c r="LG9" s="86">
        <v>35228</v>
      </c>
      <c r="LH9" s="86">
        <v>36223</v>
      </c>
      <c r="LI9" s="86">
        <v>37128</v>
      </c>
      <c r="LJ9" s="86">
        <v>38008</v>
      </c>
      <c r="LK9" s="86">
        <v>38885</v>
      </c>
      <c r="LL9" s="86">
        <v>39760</v>
      </c>
      <c r="LM9" s="86">
        <v>40632</v>
      </c>
      <c r="LN9" s="87">
        <v>41524</v>
      </c>
    </row>
    <row r="10" spans="2:326" ht="15" customHeight="1" x14ac:dyDescent="0.3">
      <c r="B10" s="184"/>
      <c r="C10" s="187"/>
      <c r="D10" s="2">
        <v>1.07</v>
      </c>
      <c r="E10" s="88">
        <v>211.41</v>
      </c>
      <c r="F10" s="89">
        <v>237.28</v>
      </c>
      <c r="G10" s="89">
        <v>255.93</v>
      </c>
      <c r="H10" s="89">
        <v>277.81</v>
      </c>
      <c r="I10" s="90">
        <v>300.22000000000003</v>
      </c>
      <c r="L10" s="184"/>
      <c r="M10" s="187"/>
      <c r="N10" s="77">
        <v>6</v>
      </c>
      <c r="O10" s="55">
        <v>320.69</v>
      </c>
      <c r="P10" s="56">
        <v>332.01</v>
      </c>
      <c r="Q10" s="56">
        <v>353.56</v>
      </c>
      <c r="R10" s="56">
        <v>373.93</v>
      </c>
      <c r="S10" s="56">
        <v>392.5</v>
      </c>
      <c r="T10" s="57">
        <v>411.2</v>
      </c>
      <c r="V10" s="184"/>
      <c r="W10" s="187"/>
      <c r="X10" s="11">
        <v>20</v>
      </c>
      <c r="Y10" s="55">
        <v>1274.0999999999999</v>
      </c>
      <c r="Z10" s="56">
        <v>1284.2</v>
      </c>
      <c r="AA10" s="56">
        <v>1304.0999999999999</v>
      </c>
      <c r="AB10" s="56">
        <v>1322.9</v>
      </c>
      <c r="AC10" s="56">
        <v>1341.2</v>
      </c>
      <c r="AD10" s="56">
        <v>1359.1</v>
      </c>
      <c r="AE10" s="56">
        <v>1376.9</v>
      </c>
      <c r="AF10" s="56">
        <v>1394.4</v>
      </c>
      <c r="AG10" s="56">
        <v>1411.8</v>
      </c>
      <c r="AH10" s="56">
        <v>1429</v>
      </c>
      <c r="AI10" s="56">
        <v>1446.1</v>
      </c>
      <c r="AJ10" s="57">
        <v>1463</v>
      </c>
      <c r="AL10" s="184"/>
      <c r="AM10" s="187"/>
      <c r="AN10" s="2">
        <v>40</v>
      </c>
      <c r="AO10" s="88">
        <v>2823.6</v>
      </c>
      <c r="AP10" s="89">
        <v>3403</v>
      </c>
      <c r="AQ10" s="90">
        <v>4568.5</v>
      </c>
      <c r="AS10" s="184"/>
      <c r="AT10" s="187"/>
      <c r="AU10" s="2">
        <v>80</v>
      </c>
      <c r="AV10" s="88">
        <v>4278.7</v>
      </c>
      <c r="AW10" s="89">
        <v>5411.5</v>
      </c>
      <c r="AX10" s="89">
        <v>6467.1</v>
      </c>
      <c r="AY10" s="89">
        <v>7518.1</v>
      </c>
      <c r="AZ10" s="89">
        <v>8538.4</v>
      </c>
      <c r="BA10" s="90">
        <v>9568.6</v>
      </c>
      <c r="BC10" s="184"/>
      <c r="BD10" s="187"/>
      <c r="BE10" s="2">
        <v>40</v>
      </c>
      <c r="BF10" s="88">
        <v>7356.2</v>
      </c>
      <c r="BG10" s="89">
        <v>9344.6</v>
      </c>
      <c r="BH10" s="89">
        <v>11252</v>
      </c>
      <c r="BI10" s="89">
        <v>13072</v>
      </c>
      <c r="BJ10" s="90">
        <v>15793</v>
      </c>
      <c r="BL10" s="184"/>
      <c r="BM10" s="187"/>
      <c r="BN10" s="2">
        <v>40</v>
      </c>
      <c r="BO10" s="88">
        <v>7599.9</v>
      </c>
      <c r="BP10" s="89">
        <v>9595.1</v>
      </c>
      <c r="BQ10" s="89">
        <v>11508</v>
      </c>
      <c r="BR10" s="89">
        <v>13332</v>
      </c>
      <c r="BS10" s="89">
        <v>16006</v>
      </c>
      <c r="BT10" s="89">
        <v>17788</v>
      </c>
      <c r="BU10" s="90">
        <v>19510</v>
      </c>
      <c r="JI10" s="184"/>
      <c r="JJ10" s="187"/>
      <c r="JK10" s="11">
        <v>40</v>
      </c>
      <c r="JL10" s="88">
        <v>14154</v>
      </c>
      <c r="JM10" s="89">
        <v>15177</v>
      </c>
      <c r="JN10" s="89">
        <v>16184</v>
      </c>
      <c r="JO10" s="89">
        <v>17200</v>
      </c>
      <c r="JP10" s="89">
        <v>18182</v>
      </c>
      <c r="JQ10" s="89">
        <v>19153</v>
      </c>
      <c r="JR10" s="89">
        <v>20115</v>
      </c>
      <c r="JS10" s="89">
        <v>21068</v>
      </c>
      <c r="JT10" s="89">
        <v>22037</v>
      </c>
      <c r="JU10" s="89">
        <v>22976</v>
      </c>
      <c r="JV10" s="89">
        <v>23909</v>
      </c>
      <c r="JW10" s="89">
        <v>24836</v>
      </c>
      <c r="JX10" s="89">
        <v>25757</v>
      </c>
      <c r="JY10" s="89">
        <v>26697</v>
      </c>
      <c r="JZ10" s="89">
        <v>27608</v>
      </c>
      <c r="KA10" s="89">
        <v>28515</v>
      </c>
      <c r="KB10" s="89">
        <v>29511</v>
      </c>
      <c r="KC10" s="89">
        <v>30410</v>
      </c>
      <c r="KD10" s="89">
        <v>31328</v>
      </c>
      <c r="KE10" s="89">
        <v>32219</v>
      </c>
      <c r="KF10" s="89">
        <v>33107</v>
      </c>
      <c r="KG10" s="89">
        <v>33992</v>
      </c>
      <c r="KH10" s="89">
        <v>34874</v>
      </c>
      <c r="KI10" s="90">
        <v>35753</v>
      </c>
      <c r="KK10" s="184"/>
      <c r="KL10" s="187"/>
      <c r="KM10" s="11">
        <v>40</v>
      </c>
      <c r="KN10" s="88">
        <v>17440</v>
      </c>
      <c r="KO10" s="89">
        <v>18441</v>
      </c>
      <c r="KP10" s="89">
        <v>19430</v>
      </c>
      <c r="KQ10" s="89">
        <v>20408</v>
      </c>
      <c r="KR10" s="89">
        <v>21377</v>
      </c>
      <c r="KS10" s="89">
        <v>22360</v>
      </c>
      <c r="KT10" s="89">
        <v>23312</v>
      </c>
      <c r="KU10" s="89">
        <v>24257</v>
      </c>
      <c r="KV10" s="89">
        <v>25195</v>
      </c>
      <c r="KW10" s="89">
        <v>26128</v>
      </c>
      <c r="KX10" s="89">
        <v>27077</v>
      </c>
      <c r="KY10" s="89">
        <v>27998</v>
      </c>
      <c r="KZ10" s="89">
        <v>28915</v>
      </c>
      <c r="LA10" s="89">
        <v>29827</v>
      </c>
      <c r="LB10" s="89">
        <v>30734</v>
      </c>
      <c r="LC10" s="89">
        <v>31638</v>
      </c>
      <c r="LD10" s="89">
        <v>32561</v>
      </c>
      <c r="LE10" s="89">
        <v>33457</v>
      </c>
      <c r="LF10" s="89">
        <v>34349</v>
      </c>
      <c r="LG10" s="89">
        <v>35238</v>
      </c>
      <c r="LH10" s="89">
        <v>36233</v>
      </c>
      <c r="LI10" s="89">
        <v>37138</v>
      </c>
      <c r="LJ10" s="89">
        <v>38018</v>
      </c>
      <c r="LK10" s="89">
        <v>38895</v>
      </c>
      <c r="LL10" s="89">
        <v>39769</v>
      </c>
      <c r="LM10" s="89">
        <v>40641</v>
      </c>
      <c r="LN10" s="90">
        <v>41533</v>
      </c>
    </row>
    <row r="11" spans="2:326" ht="15" customHeight="1" x14ac:dyDescent="0.3">
      <c r="B11" s="184"/>
      <c r="C11" s="187"/>
      <c r="D11" s="2">
        <v>1.5</v>
      </c>
      <c r="E11" s="88">
        <v>214.15</v>
      </c>
      <c r="F11" s="89">
        <v>239.1</v>
      </c>
      <c r="G11" s="89">
        <v>256.89999999999998</v>
      </c>
      <c r="H11" s="89">
        <v>277.41000000000003</v>
      </c>
      <c r="I11" s="90">
        <v>298.01</v>
      </c>
      <c r="L11" s="184"/>
      <c r="M11" s="187"/>
      <c r="N11" s="77">
        <v>7.69</v>
      </c>
      <c r="O11" s="55">
        <v>331.27</v>
      </c>
      <c r="P11" s="56">
        <v>341.83</v>
      </c>
      <c r="Q11" s="56">
        <v>363.02</v>
      </c>
      <c r="R11" s="56">
        <v>384.3</v>
      </c>
      <c r="S11" s="56">
        <v>402.78</v>
      </c>
      <c r="T11" s="57">
        <v>421.36</v>
      </c>
      <c r="V11" s="184"/>
      <c r="W11" s="187"/>
      <c r="X11" s="11">
        <v>30</v>
      </c>
      <c r="Y11" s="55">
        <v>1320.5</v>
      </c>
      <c r="Z11" s="56">
        <v>1328.8</v>
      </c>
      <c r="AA11" s="56">
        <v>1346</v>
      </c>
      <c r="AB11" s="56">
        <v>1364.8</v>
      </c>
      <c r="AC11" s="56">
        <v>1383.1</v>
      </c>
      <c r="AD11" s="56">
        <v>1401.9</v>
      </c>
      <c r="AE11" s="56">
        <v>1420.1</v>
      </c>
      <c r="AF11" s="56">
        <v>1437.5</v>
      </c>
      <c r="AG11" s="56">
        <v>1454.8</v>
      </c>
      <c r="AH11" s="56">
        <v>1471.8</v>
      </c>
      <c r="AI11" s="56">
        <v>1488.7</v>
      </c>
      <c r="AJ11" s="57">
        <v>1505.5</v>
      </c>
      <c r="AL11" s="184"/>
      <c r="AM11" s="187"/>
      <c r="AN11" s="2">
        <v>60</v>
      </c>
      <c r="AO11" s="88">
        <v>2863.9</v>
      </c>
      <c r="AP11" s="89">
        <v>3429.8</v>
      </c>
      <c r="AQ11" s="90">
        <v>4593.2</v>
      </c>
      <c r="AS11" s="184"/>
      <c r="AT11" s="187"/>
      <c r="AU11" s="2">
        <v>100</v>
      </c>
      <c r="AV11" s="88">
        <v>4314.3</v>
      </c>
      <c r="AW11" s="89">
        <v>5439.3</v>
      </c>
      <c r="AX11" s="89">
        <v>6493.6</v>
      </c>
      <c r="AY11" s="89">
        <v>7544</v>
      </c>
      <c r="AZ11" s="89">
        <v>8564.1</v>
      </c>
      <c r="BA11" s="90">
        <v>9594</v>
      </c>
      <c r="BC11" s="184"/>
      <c r="BD11" s="187"/>
      <c r="BE11" s="2">
        <v>60</v>
      </c>
      <c r="BF11" s="88">
        <v>7390.3</v>
      </c>
      <c r="BG11" s="89">
        <v>9378</v>
      </c>
      <c r="BH11" s="89">
        <v>11285</v>
      </c>
      <c r="BI11" s="89">
        <v>13105</v>
      </c>
      <c r="BJ11" s="90">
        <v>15826</v>
      </c>
      <c r="BL11" s="184"/>
      <c r="BM11" s="187"/>
      <c r="BN11" s="2">
        <v>60</v>
      </c>
      <c r="BO11" s="88">
        <v>7630.9</v>
      </c>
      <c r="BP11" s="89">
        <v>9625.5</v>
      </c>
      <c r="BQ11" s="89">
        <v>11538</v>
      </c>
      <c r="BR11" s="89">
        <v>13362</v>
      </c>
      <c r="BS11" s="89">
        <v>16036</v>
      </c>
      <c r="BT11" s="89">
        <v>17817</v>
      </c>
      <c r="BU11" s="90">
        <v>19539</v>
      </c>
      <c r="JI11" s="184"/>
      <c r="JJ11" s="187"/>
      <c r="JK11" s="11">
        <v>60</v>
      </c>
      <c r="JL11" s="88">
        <v>14171</v>
      </c>
      <c r="JM11" s="89">
        <v>15194</v>
      </c>
      <c r="JN11" s="89">
        <v>16201</v>
      </c>
      <c r="JO11" s="89">
        <v>17217</v>
      </c>
      <c r="JP11" s="89">
        <v>18198</v>
      </c>
      <c r="JQ11" s="89">
        <v>19170</v>
      </c>
      <c r="JR11" s="89">
        <v>20131</v>
      </c>
      <c r="JS11" s="89">
        <v>21085</v>
      </c>
      <c r="JT11" s="89">
        <v>22054</v>
      </c>
      <c r="JU11" s="89">
        <v>22993</v>
      </c>
      <c r="JV11" s="89">
        <v>23925</v>
      </c>
      <c r="JW11" s="89">
        <v>24852</v>
      </c>
      <c r="JX11" s="89">
        <v>25774</v>
      </c>
      <c r="JY11" s="89">
        <v>26713</v>
      </c>
      <c r="JZ11" s="89">
        <v>27625</v>
      </c>
      <c r="KA11" s="89">
        <v>28532</v>
      </c>
      <c r="KB11" s="89">
        <v>29527</v>
      </c>
      <c r="KC11" s="89">
        <v>30426</v>
      </c>
      <c r="KD11" s="89">
        <v>31344</v>
      </c>
      <c r="KE11" s="89">
        <v>32236</v>
      </c>
      <c r="KF11" s="89">
        <v>33124</v>
      </c>
      <c r="KG11" s="89">
        <v>34009</v>
      </c>
      <c r="KH11" s="89">
        <v>34890</v>
      </c>
      <c r="KI11" s="90">
        <v>35769</v>
      </c>
      <c r="KK11" s="184"/>
      <c r="KL11" s="187"/>
      <c r="KM11" s="11">
        <v>60</v>
      </c>
      <c r="KN11" s="88">
        <v>17450</v>
      </c>
      <c r="KO11" s="89">
        <v>18451</v>
      </c>
      <c r="KP11" s="89">
        <v>19440</v>
      </c>
      <c r="KQ11" s="89">
        <v>20418</v>
      </c>
      <c r="KR11" s="89">
        <v>21387</v>
      </c>
      <c r="KS11" s="89">
        <v>22370</v>
      </c>
      <c r="KT11" s="89">
        <v>23322</v>
      </c>
      <c r="KU11" s="89">
        <v>24267</v>
      </c>
      <c r="KV11" s="89">
        <v>25205</v>
      </c>
      <c r="KW11" s="89">
        <v>26138</v>
      </c>
      <c r="KX11" s="89">
        <v>27087</v>
      </c>
      <c r="KY11" s="89">
        <v>28009</v>
      </c>
      <c r="KZ11" s="89">
        <v>28925</v>
      </c>
      <c r="LA11" s="89">
        <v>29837</v>
      </c>
      <c r="LB11" s="89">
        <v>30745</v>
      </c>
      <c r="LC11" s="89">
        <v>31648</v>
      </c>
      <c r="LD11" s="89">
        <v>32571</v>
      </c>
      <c r="LE11" s="89">
        <v>33467</v>
      </c>
      <c r="LF11" s="89">
        <v>34359</v>
      </c>
      <c r="LG11" s="89">
        <v>35248</v>
      </c>
      <c r="LH11" s="89">
        <v>36243</v>
      </c>
      <c r="LI11" s="89">
        <v>37148</v>
      </c>
      <c r="LJ11" s="89">
        <v>38028</v>
      </c>
      <c r="LK11" s="89">
        <v>38905</v>
      </c>
      <c r="LL11" s="89">
        <v>39779</v>
      </c>
      <c r="LM11" s="89">
        <v>40651</v>
      </c>
      <c r="LN11" s="90">
        <v>41543</v>
      </c>
    </row>
    <row r="12" spans="2:326" ht="15" customHeight="1" x14ac:dyDescent="0.3">
      <c r="B12" s="184"/>
      <c r="C12" s="187"/>
      <c r="D12" s="2">
        <v>2</v>
      </c>
      <c r="E12" s="88">
        <v>217.71</v>
      </c>
      <c r="F12" s="89">
        <v>242.14</v>
      </c>
      <c r="G12" s="89">
        <v>258.11</v>
      </c>
      <c r="H12" s="89">
        <v>279.27</v>
      </c>
      <c r="I12" s="90">
        <v>298.97000000000003</v>
      </c>
      <c r="L12" s="184"/>
      <c r="M12" s="187"/>
      <c r="N12" s="77">
        <v>8</v>
      </c>
      <c r="O12" s="55">
        <v>333.29</v>
      </c>
      <c r="P12" s="56">
        <v>343.67</v>
      </c>
      <c r="Q12" s="56">
        <v>364.52</v>
      </c>
      <c r="R12" s="56">
        <v>386.2</v>
      </c>
      <c r="S12" s="56">
        <v>404.67</v>
      </c>
      <c r="T12" s="57">
        <v>423.23</v>
      </c>
      <c r="V12" s="184"/>
      <c r="W12" s="187"/>
      <c r="X12" s="11">
        <v>40</v>
      </c>
      <c r="Y12" s="55">
        <v>1375.7</v>
      </c>
      <c r="Z12" s="56">
        <v>1380.3</v>
      </c>
      <c r="AA12" s="56">
        <v>1393.1</v>
      </c>
      <c r="AB12" s="56">
        <v>1408.7</v>
      </c>
      <c r="AC12" s="56">
        <v>1426</v>
      </c>
      <c r="AD12" s="56">
        <v>1443.1</v>
      </c>
      <c r="AE12" s="56">
        <v>1461.1</v>
      </c>
      <c r="AF12" s="56">
        <v>1479.4</v>
      </c>
      <c r="AG12" s="56">
        <v>1497.5</v>
      </c>
      <c r="AH12" s="56">
        <v>1514.8</v>
      </c>
      <c r="AI12" s="56">
        <v>1531.6</v>
      </c>
      <c r="AJ12" s="57">
        <v>1548.3</v>
      </c>
      <c r="AL12" s="184"/>
      <c r="AM12" s="187"/>
      <c r="AN12" s="2">
        <v>80</v>
      </c>
      <c r="AO12" s="88">
        <v>2961.7</v>
      </c>
      <c r="AP12" s="89">
        <v>3461</v>
      </c>
      <c r="AQ12" s="90">
        <v>4618.8</v>
      </c>
      <c r="AS12" s="184"/>
      <c r="AT12" s="187"/>
      <c r="AU12" s="2">
        <v>120</v>
      </c>
      <c r="AV12" s="88">
        <v>4364.2</v>
      </c>
      <c r="AW12" s="89">
        <v>5468.3</v>
      </c>
      <c r="AX12" s="89">
        <v>6520.8</v>
      </c>
      <c r="AY12" s="89">
        <v>7570.5</v>
      </c>
      <c r="AZ12" s="89">
        <v>8590.1</v>
      </c>
      <c r="BA12" s="90">
        <v>9619.7999999999993</v>
      </c>
      <c r="BC12" s="184"/>
      <c r="BD12" s="187"/>
      <c r="BE12" s="2">
        <v>80</v>
      </c>
      <c r="BF12" s="88">
        <v>7425.2</v>
      </c>
      <c r="BG12" s="89">
        <v>9411.9</v>
      </c>
      <c r="BH12" s="89">
        <v>11319</v>
      </c>
      <c r="BI12" s="89">
        <v>13138</v>
      </c>
      <c r="BJ12" s="90">
        <v>15859</v>
      </c>
      <c r="BL12" s="184"/>
      <c r="BM12" s="187"/>
      <c r="BN12" s="2">
        <v>80</v>
      </c>
      <c r="BO12" s="88">
        <v>7662.7</v>
      </c>
      <c r="BP12" s="89">
        <v>9656.2999999999993</v>
      </c>
      <c r="BQ12" s="89">
        <v>11568</v>
      </c>
      <c r="BR12" s="89">
        <v>13392</v>
      </c>
      <c r="BS12" s="89">
        <v>16066</v>
      </c>
      <c r="BT12" s="89">
        <v>17847</v>
      </c>
      <c r="BU12" s="90">
        <v>19569</v>
      </c>
      <c r="JI12" s="184"/>
      <c r="JJ12" s="187"/>
      <c r="JK12" s="11">
        <v>80</v>
      </c>
      <c r="JL12" s="88">
        <v>14188</v>
      </c>
      <c r="JM12" s="89">
        <v>15211</v>
      </c>
      <c r="JN12" s="89">
        <v>16217</v>
      </c>
      <c r="JO12" s="89">
        <v>17234</v>
      </c>
      <c r="JP12" s="89">
        <v>18215</v>
      </c>
      <c r="JQ12" s="89">
        <v>19186</v>
      </c>
      <c r="JR12" s="89">
        <v>20148</v>
      </c>
      <c r="JS12" s="89">
        <v>21102</v>
      </c>
      <c r="JT12" s="89">
        <v>22070</v>
      </c>
      <c r="JU12" s="89">
        <v>23009</v>
      </c>
      <c r="JV12" s="89">
        <v>23942</v>
      </c>
      <c r="JW12" s="89">
        <v>24869</v>
      </c>
      <c r="JX12" s="89">
        <v>25790</v>
      </c>
      <c r="JY12" s="89">
        <v>26730</v>
      </c>
      <c r="JZ12" s="89">
        <v>27641</v>
      </c>
      <c r="KA12" s="89">
        <v>28548</v>
      </c>
      <c r="KB12" s="89">
        <v>29544</v>
      </c>
      <c r="KC12" s="89">
        <v>30443</v>
      </c>
      <c r="KD12" s="89">
        <v>31361</v>
      </c>
      <c r="KE12" s="89">
        <v>32252</v>
      </c>
      <c r="KF12" s="89">
        <v>33140</v>
      </c>
      <c r="KG12" s="89">
        <v>34025</v>
      </c>
      <c r="KH12" s="89">
        <v>34907</v>
      </c>
      <c r="KI12" s="90">
        <v>35785</v>
      </c>
      <c r="KK12" s="184"/>
      <c r="KL12" s="187"/>
      <c r="KM12" s="11">
        <v>80</v>
      </c>
      <c r="KN12" s="88">
        <v>17460</v>
      </c>
      <c r="KO12" s="89">
        <v>18461</v>
      </c>
      <c r="KP12" s="89">
        <v>19450</v>
      </c>
      <c r="KQ12" s="89">
        <v>20429</v>
      </c>
      <c r="KR12" s="89">
        <v>21397</v>
      </c>
      <c r="KS12" s="89">
        <v>22380</v>
      </c>
      <c r="KT12" s="89">
        <v>23332</v>
      </c>
      <c r="KU12" s="89">
        <v>24277</v>
      </c>
      <c r="KV12" s="89">
        <v>25216</v>
      </c>
      <c r="KW12" s="89">
        <v>26148</v>
      </c>
      <c r="KX12" s="89">
        <v>27097</v>
      </c>
      <c r="KY12" s="89">
        <v>28019</v>
      </c>
      <c r="KZ12" s="89">
        <v>28935</v>
      </c>
      <c r="LA12" s="89">
        <v>29847</v>
      </c>
      <c r="LB12" s="89">
        <v>30755</v>
      </c>
      <c r="LC12" s="89">
        <v>31658</v>
      </c>
      <c r="LD12" s="89">
        <v>32581</v>
      </c>
      <c r="LE12" s="89">
        <v>33477</v>
      </c>
      <c r="LF12" s="89">
        <v>34369</v>
      </c>
      <c r="LG12" s="89">
        <v>35258</v>
      </c>
      <c r="LH12" s="89">
        <v>36253</v>
      </c>
      <c r="LI12" s="89">
        <v>37158</v>
      </c>
      <c r="LJ12" s="89">
        <v>38038</v>
      </c>
      <c r="LK12" s="89">
        <v>38915</v>
      </c>
      <c r="LL12" s="89">
        <v>39790</v>
      </c>
      <c r="LM12" s="89">
        <v>40661</v>
      </c>
      <c r="LN12" s="90">
        <v>41553</v>
      </c>
    </row>
    <row r="13" spans="2:326" ht="15.75" customHeight="1" x14ac:dyDescent="0.3">
      <c r="B13" s="184"/>
      <c r="C13" s="187"/>
      <c r="D13" s="2">
        <v>2.5</v>
      </c>
      <c r="E13" s="88">
        <v>221.4</v>
      </c>
      <c r="F13" s="89">
        <v>245.55</v>
      </c>
      <c r="G13" s="89">
        <v>261.27</v>
      </c>
      <c r="H13" s="89">
        <v>282.02999999999997</v>
      </c>
      <c r="I13" s="90">
        <v>301.25</v>
      </c>
      <c r="L13" s="184"/>
      <c r="M13" s="187"/>
      <c r="N13" s="77">
        <v>9</v>
      </c>
      <c r="O13" s="20"/>
      <c r="P13" s="56">
        <v>349.68</v>
      </c>
      <c r="Q13" s="56">
        <v>369.93</v>
      </c>
      <c r="R13" s="56">
        <v>391.51</v>
      </c>
      <c r="S13" s="56">
        <v>410.78</v>
      </c>
      <c r="T13" s="57">
        <v>429.31</v>
      </c>
      <c r="V13" s="184"/>
      <c r="W13" s="187"/>
      <c r="X13" s="11">
        <v>60</v>
      </c>
      <c r="Y13" s="20"/>
      <c r="Z13" s="24"/>
      <c r="AA13" s="56">
        <v>1505</v>
      </c>
      <c r="AB13" s="56">
        <v>1509.6</v>
      </c>
      <c r="AC13" s="56">
        <v>1519.6</v>
      </c>
      <c r="AD13" s="56">
        <v>1532.3</v>
      </c>
      <c r="AE13" s="56">
        <v>1546.9</v>
      </c>
      <c r="AF13" s="56">
        <v>1562.3</v>
      </c>
      <c r="AG13" s="56">
        <v>1578</v>
      </c>
      <c r="AH13" s="56">
        <v>1594.8</v>
      </c>
      <c r="AI13" s="56">
        <v>1611.6</v>
      </c>
      <c r="AJ13" s="57">
        <v>1628.3</v>
      </c>
      <c r="AL13" s="184"/>
      <c r="AM13" s="187"/>
      <c r="AN13" s="2">
        <v>100</v>
      </c>
      <c r="AO13" s="88">
        <v>3023.7</v>
      </c>
      <c r="AP13" s="89">
        <v>3493.1</v>
      </c>
      <c r="AQ13" s="90">
        <v>4645.3999999999996</v>
      </c>
      <c r="AS13" s="184"/>
      <c r="AT13" s="187"/>
      <c r="AU13" s="2">
        <v>140</v>
      </c>
      <c r="AV13" s="88">
        <v>4416.2</v>
      </c>
      <c r="AW13" s="89">
        <v>5498.3</v>
      </c>
      <c r="AX13" s="89">
        <v>6548.6</v>
      </c>
      <c r="AY13" s="89">
        <v>7597.3</v>
      </c>
      <c r="AZ13" s="89">
        <v>8616.4</v>
      </c>
      <c r="BA13" s="90">
        <v>9645.7999999999993</v>
      </c>
      <c r="BC13" s="184"/>
      <c r="BD13" s="187"/>
      <c r="BE13" s="2">
        <v>100</v>
      </c>
      <c r="BF13" s="88">
        <v>7461</v>
      </c>
      <c r="BG13" s="89">
        <v>9446.2000000000007</v>
      </c>
      <c r="BH13" s="89">
        <v>11352</v>
      </c>
      <c r="BI13" s="89">
        <v>13171</v>
      </c>
      <c r="BJ13" s="90">
        <v>15892</v>
      </c>
      <c r="BL13" s="184"/>
      <c r="BM13" s="187"/>
      <c r="BN13" s="2">
        <v>100</v>
      </c>
      <c r="BO13" s="88">
        <v>7695.3</v>
      </c>
      <c r="BP13" s="89">
        <v>9687.5</v>
      </c>
      <c r="BQ13" s="89">
        <v>11599</v>
      </c>
      <c r="BR13" s="89">
        <v>13422</v>
      </c>
      <c r="BS13" s="89">
        <v>16096</v>
      </c>
      <c r="BT13" s="89">
        <v>17877</v>
      </c>
      <c r="BU13" s="90">
        <v>19599</v>
      </c>
      <c r="JI13" s="184"/>
      <c r="JJ13" s="187"/>
      <c r="JK13" s="11">
        <v>100</v>
      </c>
      <c r="JL13" s="88">
        <v>14205</v>
      </c>
      <c r="JM13" s="89">
        <v>15228</v>
      </c>
      <c r="JN13" s="89">
        <v>16234</v>
      </c>
      <c r="JO13" s="89">
        <v>17250</v>
      </c>
      <c r="JP13" s="89">
        <v>18232</v>
      </c>
      <c r="JQ13" s="89">
        <v>19203</v>
      </c>
      <c r="JR13" s="89">
        <v>20165</v>
      </c>
      <c r="JS13" s="89">
        <v>21118</v>
      </c>
      <c r="JT13" s="89">
        <v>22087</v>
      </c>
      <c r="JU13" s="89">
        <v>23026</v>
      </c>
      <c r="JV13" s="89">
        <v>23959</v>
      </c>
      <c r="JW13" s="89">
        <v>24886</v>
      </c>
      <c r="JX13" s="89">
        <v>25807</v>
      </c>
      <c r="JY13" s="89">
        <v>26746</v>
      </c>
      <c r="JZ13" s="89">
        <v>27658</v>
      </c>
      <c r="KA13" s="89">
        <v>28565</v>
      </c>
      <c r="KB13" s="89">
        <v>29561</v>
      </c>
      <c r="KC13" s="89">
        <v>30459</v>
      </c>
      <c r="KD13" s="89">
        <v>31377</v>
      </c>
      <c r="KE13" s="89">
        <v>32269</v>
      </c>
      <c r="KF13" s="89">
        <v>33157</v>
      </c>
      <c r="KG13" s="89">
        <v>34042</v>
      </c>
      <c r="KH13" s="89">
        <v>34923</v>
      </c>
      <c r="KI13" s="90">
        <v>35802</v>
      </c>
      <c r="KK13" s="184"/>
      <c r="KL13" s="187"/>
      <c r="KM13" s="11">
        <v>100</v>
      </c>
      <c r="KN13" s="88">
        <v>17471</v>
      </c>
      <c r="KO13" s="89">
        <v>18472</v>
      </c>
      <c r="KP13" s="89">
        <v>19461</v>
      </c>
      <c r="KQ13" s="89">
        <v>20439</v>
      </c>
      <c r="KR13" s="89">
        <v>21408</v>
      </c>
      <c r="KS13" s="89">
        <v>22391</v>
      </c>
      <c r="KT13" s="89">
        <v>23343</v>
      </c>
      <c r="KU13" s="89">
        <v>24288</v>
      </c>
      <c r="KV13" s="89">
        <v>25226</v>
      </c>
      <c r="KW13" s="89">
        <v>26158</v>
      </c>
      <c r="KX13" s="89">
        <v>27108</v>
      </c>
      <c r="KY13" s="89">
        <v>28029</v>
      </c>
      <c r="KZ13" s="89">
        <v>28946</v>
      </c>
      <c r="LA13" s="89">
        <v>29857</v>
      </c>
      <c r="LB13" s="89">
        <v>30765</v>
      </c>
      <c r="LC13" s="89">
        <v>31669</v>
      </c>
      <c r="LD13" s="89">
        <v>32591</v>
      </c>
      <c r="LE13" s="89">
        <v>33487</v>
      </c>
      <c r="LF13" s="89">
        <v>34379</v>
      </c>
      <c r="LG13" s="89">
        <v>35269</v>
      </c>
      <c r="LH13" s="89">
        <v>36263</v>
      </c>
      <c r="LI13" s="89">
        <v>37169</v>
      </c>
      <c r="LJ13" s="89">
        <v>38048</v>
      </c>
      <c r="LK13" s="89">
        <v>38925</v>
      </c>
      <c r="LL13" s="89">
        <v>39800</v>
      </c>
      <c r="LM13" s="89">
        <v>40672</v>
      </c>
      <c r="LN13" s="90">
        <v>41564</v>
      </c>
    </row>
    <row r="14" spans="2:326" ht="15.75" customHeight="1" thickBot="1" x14ac:dyDescent="0.35">
      <c r="B14" s="185"/>
      <c r="C14" s="188"/>
      <c r="D14" s="3">
        <v>3</v>
      </c>
      <c r="E14" s="104">
        <v>225.18</v>
      </c>
      <c r="F14" s="93">
        <v>249.14</v>
      </c>
      <c r="G14" s="93">
        <v>264.7</v>
      </c>
      <c r="H14" s="93">
        <v>285.22000000000003</v>
      </c>
      <c r="I14" s="94">
        <v>304.14</v>
      </c>
      <c r="L14" s="185"/>
      <c r="M14" s="188"/>
      <c r="N14" s="78">
        <v>10</v>
      </c>
      <c r="O14" s="20"/>
      <c r="P14" s="58">
        <v>355.8</v>
      </c>
      <c r="Q14" s="58">
        <v>375.58</v>
      </c>
      <c r="R14" s="58">
        <v>396.83</v>
      </c>
      <c r="S14" s="58">
        <v>416.39</v>
      </c>
      <c r="T14" s="59">
        <v>435.41</v>
      </c>
      <c r="V14" s="184"/>
      <c r="W14" s="187"/>
      <c r="X14" s="11">
        <v>80</v>
      </c>
      <c r="Y14" s="20"/>
      <c r="Z14" s="24"/>
      <c r="AA14" s="24"/>
      <c r="AB14" s="24"/>
      <c r="AC14" s="24"/>
      <c r="AD14" s="56">
        <v>1638.5</v>
      </c>
      <c r="AE14" s="56">
        <v>1646.6</v>
      </c>
      <c r="AF14" s="56">
        <v>1657.2</v>
      </c>
      <c r="AG14" s="56">
        <v>1670.1</v>
      </c>
      <c r="AH14" s="56">
        <v>1683.6</v>
      </c>
      <c r="AI14" s="56">
        <v>1698.2</v>
      </c>
      <c r="AJ14" s="57">
        <v>1713.1</v>
      </c>
      <c r="AL14" s="184"/>
      <c r="AM14" s="187"/>
      <c r="AN14" s="2">
        <v>120</v>
      </c>
      <c r="AO14" s="88">
        <v>3093.1</v>
      </c>
      <c r="AP14" s="89">
        <v>3606.1</v>
      </c>
      <c r="AQ14" s="90">
        <v>4673.1000000000004</v>
      </c>
      <c r="AS14" s="184"/>
      <c r="AT14" s="187"/>
      <c r="AU14" s="2">
        <v>160</v>
      </c>
      <c r="AV14" s="88">
        <v>4511.3999999999996</v>
      </c>
      <c r="AW14" s="89">
        <v>5529.8</v>
      </c>
      <c r="AX14" s="89">
        <v>6577.2</v>
      </c>
      <c r="AY14" s="89">
        <v>7624.7</v>
      </c>
      <c r="AZ14" s="89">
        <v>8643.1</v>
      </c>
      <c r="BA14" s="90">
        <v>9672.1</v>
      </c>
      <c r="BC14" s="184"/>
      <c r="BD14" s="187"/>
      <c r="BE14" s="2">
        <v>120</v>
      </c>
      <c r="BF14" s="88">
        <v>7497.7</v>
      </c>
      <c r="BG14" s="89">
        <v>9481</v>
      </c>
      <c r="BH14" s="89">
        <v>11387</v>
      </c>
      <c r="BI14" s="89">
        <v>13205</v>
      </c>
      <c r="BJ14" s="90">
        <v>15925</v>
      </c>
      <c r="BL14" s="184"/>
      <c r="BM14" s="187"/>
      <c r="BN14" s="2">
        <v>120</v>
      </c>
      <c r="BO14" s="88">
        <v>7728.7</v>
      </c>
      <c r="BP14" s="89">
        <v>9719.2000000000007</v>
      </c>
      <c r="BQ14" s="89">
        <v>11628</v>
      </c>
      <c r="BR14" s="89">
        <v>13451</v>
      </c>
      <c r="BS14" s="89">
        <v>16125</v>
      </c>
      <c r="BT14" s="89">
        <v>17906</v>
      </c>
      <c r="BU14" s="90">
        <v>19627</v>
      </c>
      <c r="JI14" s="184"/>
      <c r="JJ14" s="187"/>
      <c r="JK14" s="11">
        <v>120</v>
      </c>
      <c r="JL14" s="88">
        <v>14222</v>
      </c>
      <c r="JM14" s="89">
        <v>15245</v>
      </c>
      <c r="JN14" s="89">
        <v>16251</v>
      </c>
      <c r="JO14" s="89">
        <v>17267</v>
      </c>
      <c r="JP14" s="89">
        <v>18249</v>
      </c>
      <c r="JQ14" s="89">
        <v>19220</v>
      </c>
      <c r="JR14" s="89">
        <v>20182</v>
      </c>
      <c r="JS14" s="89">
        <v>21135</v>
      </c>
      <c r="JT14" s="89">
        <v>22104</v>
      </c>
      <c r="JU14" s="89">
        <v>23043</v>
      </c>
      <c r="JV14" s="89">
        <v>23976</v>
      </c>
      <c r="JW14" s="89">
        <v>24902</v>
      </c>
      <c r="JX14" s="89">
        <v>25824</v>
      </c>
      <c r="JY14" s="89">
        <v>26763</v>
      </c>
      <c r="JZ14" s="89">
        <v>27675</v>
      </c>
      <c r="KA14" s="89">
        <v>28582</v>
      </c>
      <c r="KB14" s="89">
        <v>29577</v>
      </c>
      <c r="KC14" s="89">
        <v>30476</v>
      </c>
      <c r="KD14" s="89">
        <v>31394</v>
      </c>
      <c r="KE14" s="89">
        <v>32285</v>
      </c>
      <c r="KF14" s="89">
        <v>33173</v>
      </c>
      <c r="KG14" s="89">
        <v>34058</v>
      </c>
      <c r="KH14" s="89">
        <v>34940</v>
      </c>
      <c r="KI14" s="90">
        <v>35818</v>
      </c>
      <c r="KK14" s="184"/>
      <c r="KL14" s="187"/>
      <c r="KM14" s="11">
        <v>120</v>
      </c>
      <c r="KN14" s="88">
        <v>17481</v>
      </c>
      <c r="KO14" s="89">
        <v>18482</v>
      </c>
      <c r="KP14" s="89">
        <v>19471</v>
      </c>
      <c r="KQ14" s="89">
        <v>20450</v>
      </c>
      <c r="KR14" s="89">
        <v>21418</v>
      </c>
      <c r="KS14" s="89">
        <v>22401</v>
      </c>
      <c r="KT14" s="89">
        <v>23353</v>
      </c>
      <c r="KU14" s="89">
        <v>24298</v>
      </c>
      <c r="KV14" s="89">
        <v>25236</v>
      </c>
      <c r="KW14" s="89">
        <v>26169</v>
      </c>
      <c r="KX14" s="89">
        <v>27118</v>
      </c>
      <c r="KY14" s="89">
        <v>28039</v>
      </c>
      <c r="KZ14" s="89">
        <v>28956</v>
      </c>
      <c r="LA14" s="89">
        <v>29868</v>
      </c>
      <c r="LB14" s="89">
        <v>30775</v>
      </c>
      <c r="LC14" s="89">
        <v>31679</v>
      </c>
      <c r="LD14" s="89">
        <v>32601</v>
      </c>
      <c r="LE14" s="89">
        <v>33497</v>
      </c>
      <c r="LF14" s="89">
        <v>34390</v>
      </c>
      <c r="LG14" s="89">
        <v>35279</v>
      </c>
      <c r="LH14" s="89">
        <v>36273</v>
      </c>
      <c r="LI14" s="89">
        <v>37179</v>
      </c>
      <c r="LJ14" s="89">
        <v>38059</v>
      </c>
      <c r="LK14" s="89">
        <v>38936</v>
      </c>
      <c r="LL14" s="89">
        <v>39810</v>
      </c>
      <c r="LM14" s="89">
        <v>40682</v>
      </c>
      <c r="LN14" s="90">
        <v>41574</v>
      </c>
    </row>
    <row r="15" spans="2:326" ht="15" thickBot="1" x14ac:dyDescent="0.35">
      <c r="B15" s="15"/>
      <c r="E15" s="114"/>
      <c r="F15" s="114"/>
      <c r="G15" s="114"/>
      <c r="H15" s="114"/>
      <c r="I15" s="114"/>
      <c r="V15" s="185"/>
      <c r="W15" s="188"/>
      <c r="X15" s="12">
        <v>100</v>
      </c>
      <c r="Y15" s="25"/>
      <c r="Z15" s="26"/>
      <c r="AA15" s="26"/>
      <c r="AB15" s="26"/>
      <c r="AC15" s="26"/>
      <c r="AD15" s="26"/>
      <c r="AE15" s="26"/>
      <c r="AF15" s="56">
        <v>1764.3</v>
      </c>
      <c r="AG15" s="58">
        <v>1770.8</v>
      </c>
      <c r="AH15" s="58">
        <v>1780</v>
      </c>
      <c r="AI15" s="58">
        <v>1791</v>
      </c>
      <c r="AJ15" s="59">
        <v>1803</v>
      </c>
      <c r="AL15" s="184"/>
      <c r="AM15" s="187"/>
      <c r="AN15" s="2">
        <v>140</v>
      </c>
      <c r="AO15" s="88">
        <v>3211.4</v>
      </c>
      <c r="AP15" s="89">
        <v>3658.7</v>
      </c>
      <c r="AQ15" s="90">
        <v>4702</v>
      </c>
      <c r="AS15" s="184"/>
      <c r="AT15" s="187"/>
      <c r="AU15" s="2">
        <v>200</v>
      </c>
      <c r="AV15" s="88">
        <v>4714.2</v>
      </c>
      <c r="AW15" s="89">
        <v>5599.9</v>
      </c>
      <c r="AX15" s="89">
        <v>6636.6</v>
      </c>
      <c r="AY15" s="89">
        <v>7680.9</v>
      </c>
      <c r="AZ15" s="89">
        <v>8697.7000000000007</v>
      </c>
      <c r="BA15" s="90">
        <v>9723.5</v>
      </c>
      <c r="BC15" s="184"/>
      <c r="BD15" s="187"/>
      <c r="BE15" s="2">
        <v>140</v>
      </c>
      <c r="BF15" s="88">
        <v>7535.4</v>
      </c>
      <c r="BG15" s="89">
        <v>9516.4</v>
      </c>
      <c r="BH15" s="89">
        <v>11421</v>
      </c>
      <c r="BI15" s="89">
        <v>13239</v>
      </c>
      <c r="BJ15" s="90">
        <v>15959</v>
      </c>
      <c r="BL15" s="184"/>
      <c r="BM15" s="187"/>
      <c r="BN15" s="2">
        <v>140</v>
      </c>
      <c r="BO15" s="88">
        <v>7763</v>
      </c>
      <c r="BP15" s="89">
        <v>9749.2999999999993</v>
      </c>
      <c r="BQ15" s="89">
        <v>11659</v>
      </c>
      <c r="BR15" s="89">
        <v>13482</v>
      </c>
      <c r="BS15" s="89">
        <v>16155</v>
      </c>
      <c r="BT15" s="89">
        <v>17936</v>
      </c>
      <c r="BU15" s="90">
        <v>19658</v>
      </c>
      <c r="JI15" s="184"/>
      <c r="JJ15" s="187"/>
      <c r="JK15" s="11">
        <v>140</v>
      </c>
      <c r="JL15" s="88">
        <v>14240</v>
      </c>
      <c r="JM15" s="89">
        <v>15262</v>
      </c>
      <c r="JN15" s="89">
        <v>16269</v>
      </c>
      <c r="JO15" s="89">
        <v>17284</v>
      </c>
      <c r="JP15" s="89">
        <v>18266</v>
      </c>
      <c r="JQ15" s="89">
        <v>19237</v>
      </c>
      <c r="JR15" s="89">
        <v>20199</v>
      </c>
      <c r="JS15" s="89">
        <v>21152</v>
      </c>
      <c r="JT15" s="89">
        <v>22121</v>
      </c>
      <c r="JU15" s="89">
        <v>23060</v>
      </c>
      <c r="JV15" s="89">
        <v>23992</v>
      </c>
      <c r="JW15" s="89">
        <v>24919</v>
      </c>
      <c r="JX15" s="89">
        <v>25841</v>
      </c>
      <c r="JY15" s="89">
        <v>26780</v>
      </c>
      <c r="JZ15" s="89">
        <v>27691</v>
      </c>
      <c r="KA15" s="89">
        <v>28598</v>
      </c>
      <c r="KB15" s="89">
        <v>29594</v>
      </c>
      <c r="KC15" s="89">
        <v>30493</v>
      </c>
      <c r="KD15" s="89">
        <v>31411</v>
      </c>
      <c r="KE15" s="89">
        <v>32302</v>
      </c>
      <c r="KF15" s="89">
        <v>33190</v>
      </c>
      <c r="KG15" s="89">
        <v>34075</v>
      </c>
      <c r="KH15" s="89">
        <v>34956</v>
      </c>
      <c r="KI15" s="90">
        <v>35858</v>
      </c>
      <c r="KK15" s="184"/>
      <c r="KL15" s="187"/>
      <c r="KM15" s="11">
        <v>140</v>
      </c>
      <c r="KN15" s="88">
        <v>17492</v>
      </c>
      <c r="KO15" s="89">
        <v>18493</v>
      </c>
      <c r="KP15" s="89">
        <v>19482</v>
      </c>
      <c r="KQ15" s="89">
        <v>20460</v>
      </c>
      <c r="KR15" s="89">
        <v>21429</v>
      </c>
      <c r="KS15" s="89">
        <v>22411</v>
      </c>
      <c r="KT15" s="89">
        <v>23363</v>
      </c>
      <c r="KU15" s="89">
        <v>24308</v>
      </c>
      <c r="KV15" s="89">
        <v>25247</v>
      </c>
      <c r="KW15" s="89">
        <v>26179</v>
      </c>
      <c r="KX15" s="89">
        <v>27128</v>
      </c>
      <c r="KY15" s="89">
        <v>28050</v>
      </c>
      <c r="KZ15" s="89">
        <v>28966</v>
      </c>
      <c r="LA15" s="89">
        <v>29878</v>
      </c>
      <c r="LB15" s="89">
        <v>30786</v>
      </c>
      <c r="LC15" s="89">
        <v>31689</v>
      </c>
      <c r="LD15" s="89">
        <v>32612</v>
      </c>
      <c r="LE15" s="89">
        <v>33508</v>
      </c>
      <c r="LF15" s="89">
        <v>34400</v>
      </c>
      <c r="LG15" s="89">
        <v>35289</v>
      </c>
      <c r="LH15" s="89">
        <v>36284</v>
      </c>
      <c r="LI15" s="89">
        <v>37189</v>
      </c>
      <c r="LJ15" s="89">
        <v>38069</v>
      </c>
      <c r="LK15" s="89">
        <v>38946</v>
      </c>
      <c r="LL15" s="89">
        <v>39820</v>
      </c>
      <c r="LM15" s="89">
        <v>40692</v>
      </c>
      <c r="LN15" s="90">
        <v>41584</v>
      </c>
    </row>
    <row r="16" spans="2:326" x14ac:dyDescent="0.3">
      <c r="B16" s="15"/>
      <c r="F16" s="114"/>
      <c r="G16" s="114"/>
      <c r="H16" s="114"/>
      <c r="I16" s="114"/>
      <c r="AL16" s="184"/>
      <c r="AM16" s="187"/>
      <c r="AN16" s="2">
        <v>160</v>
      </c>
      <c r="AO16" s="88">
        <v>3340.6</v>
      </c>
      <c r="AP16" s="89">
        <v>3754.3</v>
      </c>
      <c r="AQ16" s="90">
        <v>4734.5</v>
      </c>
      <c r="AS16" s="184"/>
      <c r="AT16" s="187"/>
      <c r="AU16" s="2">
        <v>240</v>
      </c>
      <c r="AV16" s="88">
        <v>4889.1000000000004</v>
      </c>
      <c r="AW16" s="89">
        <v>5714.4</v>
      </c>
      <c r="AX16" s="89">
        <v>6699.7</v>
      </c>
      <c r="AY16" s="89">
        <v>7739.5</v>
      </c>
      <c r="AZ16" s="89">
        <v>8751.9</v>
      </c>
      <c r="BA16" s="90">
        <v>9778.4</v>
      </c>
      <c r="BC16" s="184"/>
      <c r="BD16" s="187"/>
      <c r="BE16" s="2">
        <v>160</v>
      </c>
      <c r="BF16" s="88">
        <v>7574.3</v>
      </c>
      <c r="BG16" s="89">
        <v>9552.2000000000007</v>
      </c>
      <c r="BH16" s="89">
        <v>11456</v>
      </c>
      <c r="BI16" s="89">
        <v>13273</v>
      </c>
      <c r="BJ16" s="90">
        <v>15993</v>
      </c>
      <c r="BL16" s="184"/>
      <c r="BM16" s="187"/>
      <c r="BN16" s="2">
        <v>160</v>
      </c>
      <c r="BO16" s="88">
        <v>7798.3</v>
      </c>
      <c r="BP16" s="89">
        <v>9781.9</v>
      </c>
      <c r="BQ16" s="89">
        <v>11691</v>
      </c>
      <c r="BR16" s="89">
        <v>13513</v>
      </c>
      <c r="BS16" s="89">
        <v>16186</v>
      </c>
      <c r="BT16" s="89">
        <v>17967</v>
      </c>
      <c r="BU16" s="90">
        <v>19688</v>
      </c>
      <c r="JI16" s="184"/>
      <c r="JJ16" s="187"/>
      <c r="JK16" s="11">
        <v>160</v>
      </c>
      <c r="JL16" s="88">
        <v>14257</v>
      </c>
      <c r="JM16" s="89">
        <v>15279</v>
      </c>
      <c r="JN16" s="89">
        <v>16286</v>
      </c>
      <c r="JO16" s="89">
        <v>17302</v>
      </c>
      <c r="JP16" s="89">
        <v>18283</v>
      </c>
      <c r="JQ16" s="89">
        <v>19254</v>
      </c>
      <c r="JR16" s="89">
        <v>20216</v>
      </c>
      <c r="JS16" s="89">
        <v>21169</v>
      </c>
      <c r="JT16" s="89">
        <v>22138</v>
      </c>
      <c r="JU16" s="89">
        <v>23077</v>
      </c>
      <c r="JV16" s="89">
        <v>24009</v>
      </c>
      <c r="JW16" s="89">
        <v>24936</v>
      </c>
      <c r="JX16" s="89">
        <v>25857</v>
      </c>
      <c r="JY16" s="89">
        <v>26797</v>
      </c>
      <c r="JZ16" s="89">
        <v>27708</v>
      </c>
      <c r="KA16" s="89">
        <v>28615</v>
      </c>
      <c r="KB16" s="89">
        <v>29611</v>
      </c>
      <c r="KC16" s="89">
        <v>30510</v>
      </c>
      <c r="KD16" s="89">
        <v>31427</v>
      </c>
      <c r="KE16" s="89">
        <v>32319</v>
      </c>
      <c r="KF16" s="89">
        <v>33207</v>
      </c>
      <c r="KG16" s="89">
        <v>34092</v>
      </c>
      <c r="KH16" s="89">
        <v>34973</v>
      </c>
      <c r="KI16" s="90">
        <v>35875</v>
      </c>
      <c r="KK16" s="184"/>
      <c r="KL16" s="187"/>
      <c r="KM16" s="11">
        <v>160</v>
      </c>
      <c r="KN16" s="88">
        <v>17502</v>
      </c>
      <c r="KO16" s="89">
        <v>18503</v>
      </c>
      <c r="KP16" s="89">
        <v>19492</v>
      </c>
      <c r="KQ16" s="89">
        <v>20471</v>
      </c>
      <c r="KR16" s="89">
        <v>21439</v>
      </c>
      <c r="KS16" s="89">
        <v>22422</v>
      </c>
      <c r="KT16" s="89">
        <v>23374</v>
      </c>
      <c r="KU16" s="89">
        <v>24319</v>
      </c>
      <c r="KV16" s="89">
        <v>25257</v>
      </c>
      <c r="KW16" s="89">
        <v>26189</v>
      </c>
      <c r="KX16" s="89">
        <v>27139</v>
      </c>
      <c r="KY16" s="89">
        <v>28060</v>
      </c>
      <c r="KZ16" s="89">
        <v>28977</v>
      </c>
      <c r="LA16" s="89">
        <v>29888</v>
      </c>
      <c r="LB16" s="89">
        <v>30796</v>
      </c>
      <c r="LC16" s="89">
        <v>31700</v>
      </c>
      <c r="LD16" s="89">
        <v>32622</v>
      </c>
      <c r="LE16" s="89">
        <v>33518</v>
      </c>
      <c r="LF16" s="89">
        <v>34410</v>
      </c>
      <c r="LG16" s="89">
        <v>35299</v>
      </c>
      <c r="LH16" s="89">
        <v>36294</v>
      </c>
      <c r="LI16" s="89">
        <v>37199</v>
      </c>
      <c r="LJ16" s="89">
        <v>38079</v>
      </c>
      <c r="LK16" s="89">
        <v>38956</v>
      </c>
      <c r="LL16" s="89">
        <v>39831</v>
      </c>
      <c r="LM16" s="89">
        <v>40702</v>
      </c>
      <c r="LN16" s="90">
        <v>41594</v>
      </c>
    </row>
    <row r="17" spans="2:326" ht="16.5" customHeight="1" thickBot="1" x14ac:dyDescent="0.35">
      <c r="B17" s="15"/>
      <c r="E17" s="114"/>
      <c r="F17" s="114"/>
      <c r="G17" s="114"/>
      <c r="H17" s="114"/>
      <c r="I17" s="114"/>
      <c r="AL17" s="184"/>
      <c r="AM17" s="187"/>
      <c r="AN17" s="2">
        <v>200</v>
      </c>
      <c r="AO17" s="91"/>
      <c r="AP17" s="89">
        <v>3954.3</v>
      </c>
      <c r="AQ17" s="90">
        <v>4800.8</v>
      </c>
      <c r="AS17" s="185"/>
      <c r="AT17" s="188"/>
      <c r="AU17" s="3">
        <v>280</v>
      </c>
      <c r="AV17" s="104">
        <v>5121.8999999999996</v>
      </c>
      <c r="AW17" s="93">
        <v>5855.7</v>
      </c>
      <c r="AX17" s="93">
        <v>6769.4</v>
      </c>
      <c r="AY17" s="93">
        <v>7800.7</v>
      </c>
      <c r="AZ17" s="93">
        <v>8812.1</v>
      </c>
      <c r="BA17" s="94">
        <v>9834.7999999999993</v>
      </c>
      <c r="BC17" s="184"/>
      <c r="BD17" s="187"/>
      <c r="BE17" s="2">
        <v>180</v>
      </c>
      <c r="BF17" s="88">
        <v>7614.3</v>
      </c>
      <c r="BG17" s="89">
        <v>9588.7000000000007</v>
      </c>
      <c r="BH17" s="89">
        <v>11491</v>
      </c>
      <c r="BI17" s="89">
        <v>13308</v>
      </c>
      <c r="BJ17" s="90">
        <v>16027</v>
      </c>
      <c r="BL17" s="184"/>
      <c r="BM17" s="187"/>
      <c r="BN17" s="2">
        <v>180</v>
      </c>
      <c r="BO17" s="88">
        <v>7834.7</v>
      </c>
      <c r="BP17" s="89">
        <v>9815.1</v>
      </c>
      <c r="BQ17" s="89">
        <v>11723</v>
      </c>
      <c r="BR17" s="89">
        <v>13545</v>
      </c>
      <c r="BS17" s="89">
        <v>16217</v>
      </c>
      <c r="BT17" s="89">
        <v>17997</v>
      </c>
      <c r="BU17" s="90">
        <v>19719</v>
      </c>
      <c r="JI17" s="184"/>
      <c r="JJ17" s="187"/>
      <c r="JK17" s="11">
        <v>180</v>
      </c>
      <c r="JL17" s="88">
        <v>14275</v>
      </c>
      <c r="JM17" s="89">
        <v>15297</v>
      </c>
      <c r="JN17" s="89">
        <v>16303</v>
      </c>
      <c r="JO17" s="89">
        <v>17319</v>
      </c>
      <c r="JP17" s="89">
        <v>18300</v>
      </c>
      <c r="JQ17" s="89">
        <v>19271</v>
      </c>
      <c r="JR17" s="89">
        <v>20233</v>
      </c>
      <c r="JS17" s="89">
        <v>21186</v>
      </c>
      <c r="JT17" s="89">
        <v>22155</v>
      </c>
      <c r="JU17" s="89">
        <v>23094</v>
      </c>
      <c r="JV17" s="89">
        <v>24026</v>
      </c>
      <c r="JW17" s="89">
        <v>24953</v>
      </c>
      <c r="JX17" s="89">
        <v>25874</v>
      </c>
      <c r="JY17" s="89">
        <v>26814</v>
      </c>
      <c r="JZ17" s="89">
        <v>27725</v>
      </c>
      <c r="KA17" s="89">
        <v>28632</v>
      </c>
      <c r="KB17" s="89">
        <v>29628</v>
      </c>
      <c r="KC17" s="89">
        <v>30524</v>
      </c>
      <c r="KD17" s="89">
        <v>31442</v>
      </c>
      <c r="KE17" s="89">
        <v>32333</v>
      </c>
      <c r="KF17" s="89">
        <v>33221</v>
      </c>
      <c r="KG17" s="89">
        <v>34106</v>
      </c>
      <c r="KH17" s="89">
        <v>34988</v>
      </c>
      <c r="KI17" s="90">
        <v>35889</v>
      </c>
      <c r="KK17" s="184"/>
      <c r="KL17" s="187"/>
      <c r="KM17" s="11">
        <v>180</v>
      </c>
      <c r="KN17" s="88">
        <v>17513</v>
      </c>
      <c r="KO17" s="89">
        <v>18514</v>
      </c>
      <c r="KP17" s="89">
        <v>19503</v>
      </c>
      <c r="KQ17" s="89">
        <v>20481</v>
      </c>
      <c r="KR17" s="89">
        <v>21450</v>
      </c>
      <c r="KS17" s="89">
        <v>22432</v>
      </c>
      <c r="KT17" s="89">
        <v>23384</v>
      </c>
      <c r="KU17" s="89">
        <v>24329</v>
      </c>
      <c r="KV17" s="89">
        <v>25268</v>
      </c>
      <c r="KW17" s="89">
        <v>26200</v>
      </c>
      <c r="KX17" s="89">
        <v>27149</v>
      </c>
      <c r="KY17" s="89">
        <v>28071</v>
      </c>
      <c r="KZ17" s="89">
        <v>28987</v>
      </c>
      <c r="LA17" s="89">
        <v>29899</v>
      </c>
      <c r="LB17" s="89">
        <v>30804</v>
      </c>
      <c r="LC17" s="89">
        <v>31731</v>
      </c>
      <c r="LD17" s="89">
        <v>32630</v>
      </c>
      <c r="LE17" s="89">
        <v>33526</v>
      </c>
      <c r="LF17" s="89">
        <v>34419</v>
      </c>
      <c r="LG17" s="89">
        <v>35308</v>
      </c>
      <c r="LH17" s="89">
        <v>36302</v>
      </c>
      <c r="LI17" s="89">
        <v>37208</v>
      </c>
      <c r="LJ17" s="89">
        <v>38087</v>
      </c>
      <c r="LK17" s="89">
        <v>38964</v>
      </c>
      <c r="LL17" s="89">
        <v>39839</v>
      </c>
      <c r="LM17" s="89">
        <v>40710</v>
      </c>
      <c r="LN17" s="90">
        <v>41603</v>
      </c>
    </row>
    <row r="18" spans="2:326" ht="16.5" customHeight="1" x14ac:dyDescent="0.3">
      <c r="B18" s="15"/>
      <c r="E18" s="114"/>
      <c r="F18" s="114"/>
      <c r="G18" s="114"/>
      <c r="H18" s="114"/>
      <c r="I18" s="114"/>
      <c r="AL18" s="184"/>
      <c r="AM18" s="187"/>
      <c r="AN18" s="2">
        <v>240</v>
      </c>
      <c r="AO18" s="91"/>
      <c r="AP18" s="89">
        <v>4132.8999999999996</v>
      </c>
      <c r="AQ18" s="90">
        <v>4951.8</v>
      </c>
      <c r="BC18" s="184"/>
      <c r="BD18" s="187"/>
      <c r="BE18" s="2">
        <v>200</v>
      </c>
      <c r="BF18" s="88">
        <v>7657.9</v>
      </c>
      <c r="BG18" s="89">
        <v>9625.7999999999993</v>
      </c>
      <c r="BH18" s="89">
        <v>11527</v>
      </c>
      <c r="BI18" s="89">
        <v>13343</v>
      </c>
      <c r="BJ18" s="90">
        <v>16061</v>
      </c>
      <c r="BL18" s="184"/>
      <c r="BM18" s="187"/>
      <c r="BN18" s="2">
        <v>200</v>
      </c>
      <c r="BO18" s="88">
        <v>7872.4</v>
      </c>
      <c r="BP18" s="89">
        <v>9848.7999999999993</v>
      </c>
      <c r="BQ18" s="89">
        <v>11756</v>
      </c>
      <c r="BR18" s="89">
        <v>13576</v>
      </c>
      <c r="BS18" s="89">
        <v>16248</v>
      </c>
      <c r="BT18" s="89">
        <v>18028</v>
      </c>
      <c r="BU18" s="90">
        <v>19749</v>
      </c>
      <c r="JI18" s="184"/>
      <c r="JJ18" s="187"/>
      <c r="JK18" s="11">
        <v>200</v>
      </c>
      <c r="JL18" s="88">
        <v>14293</v>
      </c>
      <c r="JM18" s="89">
        <v>15315</v>
      </c>
      <c r="JN18" s="89">
        <v>16321</v>
      </c>
      <c r="JO18" s="89">
        <v>17336</v>
      </c>
      <c r="JP18" s="89">
        <v>18318</v>
      </c>
      <c r="JQ18" s="89">
        <v>19288</v>
      </c>
      <c r="JR18" s="89">
        <v>20250</v>
      </c>
      <c r="JS18" s="89">
        <v>21201</v>
      </c>
      <c r="JT18" s="89">
        <v>22170</v>
      </c>
      <c r="JU18" s="89">
        <v>23109</v>
      </c>
      <c r="JV18" s="89">
        <v>24041</v>
      </c>
      <c r="JW18" s="89">
        <v>24968</v>
      </c>
      <c r="JX18" s="89">
        <v>25889</v>
      </c>
      <c r="JY18" s="89">
        <v>26828</v>
      </c>
      <c r="JZ18" s="89">
        <v>27740</v>
      </c>
      <c r="KA18" s="89">
        <v>28647</v>
      </c>
      <c r="KB18" s="89">
        <v>29642</v>
      </c>
      <c r="KC18" s="89">
        <v>30541</v>
      </c>
      <c r="KD18" s="89">
        <v>31459</v>
      </c>
      <c r="KE18" s="89">
        <v>32350</v>
      </c>
      <c r="KF18" s="89">
        <v>33238</v>
      </c>
      <c r="KG18" s="89">
        <v>34123</v>
      </c>
      <c r="KH18" s="89">
        <v>35005</v>
      </c>
      <c r="KI18" s="90">
        <v>35906</v>
      </c>
      <c r="KK18" s="184"/>
      <c r="KL18" s="187"/>
      <c r="KM18" s="11">
        <v>200</v>
      </c>
      <c r="KN18" s="88">
        <v>17524</v>
      </c>
      <c r="KO18" s="89">
        <v>18525</v>
      </c>
      <c r="KP18" s="89">
        <v>19514</v>
      </c>
      <c r="KQ18" s="89">
        <v>20492</v>
      </c>
      <c r="KR18" s="89">
        <v>21460</v>
      </c>
      <c r="KS18" s="89">
        <v>22441</v>
      </c>
      <c r="KT18" s="89">
        <v>23393</v>
      </c>
      <c r="KU18" s="89">
        <v>24338</v>
      </c>
      <c r="KV18" s="89">
        <v>25276</v>
      </c>
      <c r="KW18" s="89">
        <v>26208</v>
      </c>
      <c r="KX18" s="89">
        <v>27158</v>
      </c>
      <c r="KY18" s="89">
        <v>28079</v>
      </c>
      <c r="KZ18" s="89">
        <v>28995</v>
      </c>
      <c r="LA18" s="89">
        <v>29907</v>
      </c>
      <c r="LB18" s="89">
        <v>30815</v>
      </c>
      <c r="LC18" s="89">
        <v>31741</v>
      </c>
      <c r="LD18" s="89">
        <v>32641</v>
      </c>
      <c r="LE18" s="89">
        <v>33537</v>
      </c>
      <c r="LF18" s="89">
        <v>34429</v>
      </c>
      <c r="LG18" s="89">
        <v>35318</v>
      </c>
      <c r="LH18" s="89">
        <v>36312</v>
      </c>
      <c r="LI18" s="89">
        <v>37218</v>
      </c>
      <c r="LJ18" s="89">
        <v>38098</v>
      </c>
      <c r="LK18" s="89">
        <v>38975</v>
      </c>
      <c r="LL18" s="89">
        <v>39849</v>
      </c>
      <c r="LM18" s="89">
        <v>40721</v>
      </c>
      <c r="LN18" s="90">
        <v>41613</v>
      </c>
    </row>
    <row r="19" spans="2:326" ht="16.5" customHeight="1" thickBot="1" x14ac:dyDescent="0.35">
      <c r="B19" s="15"/>
      <c r="E19" s="114"/>
      <c r="F19" s="114"/>
      <c r="G19" s="114"/>
      <c r="H19" s="114"/>
      <c r="I19" s="114"/>
      <c r="AL19" s="185"/>
      <c r="AM19" s="188"/>
      <c r="AN19" s="3">
        <v>280</v>
      </c>
      <c r="AO19" s="92"/>
      <c r="AP19" s="93">
        <v>4367.8999999999996</v>
      </c>
      <c r="AQ19" s="94">
        <v>5095</v>
      </c>
      <c r="BC19" s="184"/>
      <c r="BD19" s="187"/>
      <c r="BE19" s="2">
        <v>240</v>
      </c>
      <c r="BF19" s="88">
        <v>7745.5</v>
      </c>
      <c r="BG19" s="89">
        <v>9701.7999999999993</v>
      </c>
      <c r="BH19" s="89">
        <v>11599</v>
      </c>
      <c r="BI19" s="89">
        <v>13413</v>
      </c>
      <c r="BJ19" s="90">
        <v>16130</v>
      </c>
      <c r="BL19" s="184"/>
      <c r="BM19" s="187"/>
      <c r="BN19" s="2">
        <v>240</v>
      </c>
      <c r="BO19" s="88">
        <v>7951.9</v>
      </c>
      <c r="BP19" s="89">
        <v>9917.9</v>
      </c>
      <c r="BQ19" s="89">
        <v>11821</v>
      </c>
      <c r="BR19" s="89">
        <v>13640</v>
      </c>
      <c r="BS19" s="89">
        <v>16309</v>
      </c>
      <c r="BT19" s="89">
        <v>18088</v>
      </c>
      <c r="BU19" s="90">
        <v>19809</v>
      </c>
      <c r="JI19" s="184"/>
      <c r="JJ19" s="187"/>
      <c r="JK19" s="11">
        <v>240</v>
      </c>
      <c r="JL19" s="88">
        <v>14329</v>
      </c>
      <c r="JM19" s="89">
        <v>15350</v>
      </c>
      <c r="JN19" s="89">
        <v>16356</v>
      </c>
      <c r="JO19" s="89">
        <v>17370</v>
      </c>
      <c r="JP19" s="89">
        <v>18350</v>
      </c>
      <c r="JQ19" s="89">
        <v>19321</v>
      </c>
      <c r="JR19" s="89">
        <v>20283</v>
      </c>
      <c r="JS19" s="89">
        <v>21236</v>
      </c>
      <c r="JT19" s="89">
        <v>22204</v>
      </c>
      <c r="JU19" s="89">
        <v>23143</v>
      </c>
      <c r="JV19" s="89">
        <v>24075</v>
      </c>
      <c r="JW19" s="89">
        <v>25002</v>
      </c>
      <c r="JX19" s="89">
        <v>25923</v>
      </c>
      <c r="JY19" s="89">
        <v>26862</v>
      </c>
      <c r="JZ19" s="89">
        <v>27774</v>
      </c>
      <c r="KA19" s="89">
        <v>28681</v>
      </c>
      <c r="KB19" s="89">
        <v>29676</v>
      </c>
      <c r="KC19" s="89">
        <v>30575</v>
      </c>
      <c r="KD19" s="89">
        <v>31493</v>
      </c>
      <c r="KE19" s="89">
        <v>32384</v>
      </c>
      <c r="KF19" s="89">
        <v>33272</v>
      </c>
      <c r="KG19" s="89">
        <v>34157</v>
      </c>
      <c r="KH19" s="89">
        <v>35038</v>
      </c>
      <c r="KI19" s="90">
        <v>35940</v>
      </c>
      <c r="KK19" s="184"/>
      <c r="KL19" s="187"/>
      <c r="KM19" s="11">
        <v>240</v>
      </c>
      <c r="KN19" s="88">
        <v>17546</v>
      </c>
      <c r="KO19" s="89">
        <v>18544</v>
      </c>
      <c r="KP19" s="89">
        <v>19533</v>
      </c>
      <c r="KQ19" s="89">
        <v>20511</v>
      </c>
      <c r="KR19" s="89">
        <v>21479</v>
      </c>
      <c r="KS19" s="89">
        <v>22462</v>
      </c>
      <c r="KT19" s="89">
        <v>23414</v>
      </c>
      <c r="KU19" s="89">
        <v>24359</v>
      </c>
      <c r="KV19" s="89">
        <v>25297</v>
      </c>
      <c r="KW19" s="89">
        <v>26229</v>
      </c>
      <c r="KX19" s="89">
        <v>27179</v>
      </c>
      <c r="KY19" s="89">
        <v>28100</v>
      </c>
      <c r="KZ19" s="89">
        <v>29016</v>
      </c>
      <c r="LA19" s="89">
        <v>29928</v>
      </c>
      <c r="LB19" s="89">
        <v>30836</v>
      </c>
      <c r="LC19" s="89">
        <v>31762</v>
      </c>
      <c r="LD19" s="89">
        <v>32662</v>
      </c>
      <c r="LE19" s="89">
        <v>33557</v>
      </c>
      <c r="LF19" s="89">
        <v>34450</v>
      </c>
      <c r="LG19" s="89">
        <v>35339</v>
      </c>
      <c r="LH19" s="89">
        <v>36333</v>
      </c>
      <c r="LI19" s="89">
        <v>37239</v>
      </c>
      <c r="LJ19" s="89">
        <v>38119</v>
      </c>
      <c r="LK19" s="89">
        <v>38996</v>
      </c>
      <c r="LL19" s="89">
        <v>39870</v>
      </c>
      <c r="LM19" s="89">
        <v>40742</v>
      </c>
      <c r="LN19" s="90">
        <v>41634</v>
      </c>
    </row>
    <row r="20" spans="2:326" ht="15.75" customHeight="1" x14ac:dyDescent="0.3">
      <c r="B20" s="15"/>
      <c r="E20" s="114"/>
      <c r="F20" s="114"/>
      <c r="G20" s="114"/>
      <c r="H20" s="114"/>
      <c r="I20" s="114"/>
      <c r="BC20" s="184"/>
      <c r="BD20" s="187"/>
      <c r="BE20" s="2">
        <v>280</v>
      </c>
      <c r="BF20" s="88">
        <v>7843</v>
      </c>
      <c r="BG20" s="89">
        <v>9780.7000000000007</v>
      </c>
      <c r="BH20" s="89">
        <v>11673</v>
      </c>
      <c r="BI20" s="89">
        <v>13485</v>
      </c>
      <c r="BJ20" s="90">
        <v>16198</v>
      </c>
      <c r="BL20" s="184"/>
      <c r="BM20" s="187"/>
      <c r="BN20" s="2">
        <v>280</v>
      </c>
      <c r="BO20" s="88">
        <v>8038.4</v>
      </c>
      <c r="BP20" s="89">
        <v>9989.6</v>
      </c>
      <c r="BQ20" s="89">
        <v>11889</v>
      </c>
      <c r="BR20" s="89">
        <v>13704</v>
      </c>
      <c r="BS20" s="89">
        <v>16372</v>
      </c>
      <c r="BT20" s="89">
        <v>18151</v>
      </c>
      <c r="BU20" s="90">
        <v>19872</v>
      </c>
      <c r="JI20" s="184"/>
      <c r="JJ20" s="187"/>
      <c r="JK20" s="11">
        <v>280</v>
      </c>
      <c r="JL20" s="88">
        <v>14366</v>
      </c>
      <c r="JM20" s="89">
        <v>15387</v>
      </c>
      <c r="JN20" s="89">
        <v>16390</v>
      </c>
      <c r="JO20" s="89">
        <v>17405</v>
      </c>
      <c r="JP20" s="89">
        <v>18386</v>
      </c>
      <c r="JQ20" s="89">
        <v>19356</v>
      </c>
      <c r="JR20" s="89">
        <v>20318</v>
      </c>
      <c r="JS20" s="89">
        <v>21271</v>
      </c>
      <c r="JT20" s="89">
        <v>22239</v>
      </c>
      <c r="JU20" s="89">
        <v>23178</v>
      </c>
      <c r="JV20" s="89">
        <v>24110</v>
      </c>
      <c r="JW20" s="89">
        <v>25036</v>
      </c>
      <c r="JX20" s="89">
        <v>25958</v>
      </c>
      <c r="JY20" s="89">
        <v>26897</v>
      </c>
      <c r="JZ20" s="89">
        <v>27808</v>
      </c>
      <c r="KA20" s="89">
        <v>28715</v>
      </c>
      <c r="KB20" s="89">
        <v>29710</v>
      </c>
      <c r="KC20" s="89">
        <v>30609</v>
      </c>
      <c r="KD20" s="89">
        <v>31527</v>
      </c>
      <c r="KE20" s="89">
        <v>32418</v>
      </c>
      <c r="KF20" s="89">
        <v>33306</v>
      </c>
      <c r="KG20" s="89">
        <v>34191</v>
      </c>
      <c r="KH20" s="89">
        <v>35072</v>
      </c>
      <c r="KI20" s="90">
        <v>35974</v>
      </c>
      <c r="KK20" s="184"/>
      <c r="KL20" s="187"/>
      <c r="KM20" s="11">
        <v>280</v>
      </c>
      <c r="KN20" s="88">
        <v>17566</v>
      </c>
      <c r="KO20" s="89">
        <v>18566</v>
      </c>
      <c r="KP20" s="89">
        <v>19555</v>
      </c>
      <c r="KQ20" s="89">
        <v>20533</v>
      </c>
      <c r="KR20" s="89">
        <v>21501</v>
      </c>
      <c r="KS20" s="89">
        <v>22483</v>
      </c>
      <c r="KT20" s="89">
        <v>23435</v>
      </c>
      <c r="KU20" s="89">
        <v>24380</v>
      </c>
      <c r="KV20" s="89">
        <v>25318</v>
      </c>
      <c r="KW20" s="89">
        <v>26250</v>
      </c>
      <c r="KX20" s="89">
        <v>27200</v>
      </c>
      <c r="KY20" s="89">
        <v>28121</v>
      </c>
      <c r="KZ20" s="89">
        <v>29037</v>
      </c>
      <c r="LA20" s="89">
        <v>29949</v>
      </c>
      <c r="LB20" s="89">
        <v>30857</v>
      </c>
      <c r="LC20" s="89">
        <v>31783</v>
      </c>
      <c r="LD20" s="89">
        <v>32682</v>
      </c>
      <c r="LE20" s="89">
        <v>33578</v>
      </c>
      <c r="LF20" s="89">
        <v>34471</v>
      </c>
      <c r="LG20" s="89">
        <v>35360</v>
      </c>
      <c r="LH20" s="89">
        <v>36354</v>
      </c>
      <c r="LI20" s="89">
        <v>37260</v>
      </c>
      <c r="LJ20" s="89">
        <v>38139</v>
      </c>
      <c r="LK20" s="89">
        <v>39016</v>
      </c>
      <c r="LL20" s="89">
        <v>39891</v>
      </c>
      <c r="LM20" s="89">
        <v>40762</v>
      </c>
      <c r="LN20" s="90">
        <v>41654</v>
      </c>
    </row>
    <row r="21" spans="2:326" x14ac:dyDescent="0.3">
      <c r="B21" s="15"/>
      <c r="E21" s="114"/>
      <c r="F21" s="114"/>
      <c r="G21" s="114"/>
      <c r="H21" s="114"/>
      <c r="I21" s="114"/>
      <c r="BC21" s="184"/>
      <c r="BD21" s="187"/>
      <c r="BE21" s="2">
        <v>320</v>
      </c>
      <c r="BF21" s="88">
        <v>7997.7</v>
      </c>
      <c r="BG21" s="89">
        <v>9865</v>
      </c>
      <c r="BH21" s="89">
        <v>11749</v>
      </c>
      <c r="BI21" s="89">
        <v>13558</v>
      </c>
      <c r="BJ21" s="90">
        <v>16269</v>
      </c>
      <c r="BL21" s="184"/>
      <c r="BM21" s="187"/>
      <c r="BN21" s="2">
        <v>320</v>
      </c>
      <c r="BO21" s="88">
        <v>8186.1</v>
      </c>
      <c r="BP21" s="89">
        <v>10064</v>
      </c>
      <c r="BQ21" s="89">
        <v>11956</v>
      </c>
      <c r="BR21" s="89">
        <v>13770</v>
      </c>
      <c r="BS21" s="89">
        <v>16437</v>
      </c>
      <c r="BT21" s="89">
        <v>18215</v>
      </c>
      <c r="BU21" s="90">
        <v>19935</v>
      </c>
      <c r="JI21" s="184"/>
      <c r="JJ21" s="187"/>
      <c r="JK21" s="11">
        <v>320</v>
      </c>
      <c r="JL21" s="88">
        <v>14404</v>
      </c>
      <c r="JM21" s="89">
        <v>15424</v>
      </c>
      <c r="JN21" s="89">
        <v>16427</v>
      </c>
      <c r="JO21" s="89">
        <v>17441</v>
      </c>
      <c r="JP21" s="89">
        <v>18422</v>
      </c>
      <c r="JQ21" s="89">
        <v>19392</v>
      </c>
      <c r="JR21" s="89">
        <v>20353</v>
      </c>
      <c r="JS21" s="89">
        <v>21306</v>
      </c>
      <c r="JT21" s="89">
        <v>22274</v>
      </c>
      <c r="JU21" s="89">
        <v>23212</v>
      </c>
      <c r="JV21" s="89">
        <v>24145</v>
      </c>
      <c r="JW21" s="89">
        <v>25071</v>
      </c>
      <c r="JX21" s="89">
        <v>25992</v>
      </c>
      <c r="JY21" s="89">
        <v>26931</v>
      </c>
      <c r="JZ21" s="89">
        <v>27842</v>
      </c>
      <c r="KA21" s="89">
        <v>28749</v>
      </c>
      <c r="KB21" s="89">
        <v>29745</v>
      </c>
      <c r="KC21" s="89">
        <v>30643</v>
      </c>
      <c r="KD21" s="89">
        <v>31561</v>
      </c>
      <c r="KE21" s="89">
        <v>32452</v>
      </c>
      <c r="KF21" s="89">
        <v>33340</v>
      </c>
      <c r="KG21" s="89">
        <v>34225</v>
      </c>
      <c r="KH21" s="89">
        <v>35106</v>
      </c>
      <c r="KI21" s="90">
        <v>36008</v>
      </c>
      <c r="KK21" s="184"/>
      <c r="KL21" s="187"/>
      <c r="KM21" s="11">
        <v>320</v>
      </c>
      <c r="KN21" s="88">
        <v>17588</v>
      </c>
      <c r="KO21" s="89">
        <v>18588</v>
      </c>
      <c r="KP21" s="89">
        <v>19577</v>
      </c>
      <c r="KQ21" s="89">
        <v>20554</v>
      </c>
      <c r="KR21" s="89">
        <v>21523</v>
      </c>
      <c r="KS21" s="89">
        <v>22505</v>
      </c>
      <c r="KT21" s="89">
        <v>23457</v>
      </c>
      <c r="KU21" s="89">
        <v>24402</v>
      </c>
      <c r="KV21" s="89">
        <v>25340</v>
      </c>
      <c r="KW21" s="89">
        <v>26272</v>
      </c>
      <c r="KX21" s="89">
        <v>27221</v>
      </c>
      <c r="KY21" s="89">
        <v>28142</v>
      </c>
      <c r="KZ21" s="89">
        <v>29058</v>
      </c>
      <c r="LA21" s="89">
        <v>29970</v>
      </c>
      <c r="LB21" s="89">
        <v>30878</v>
      </c>
      <c r="LC21" s="89">
        <v>31804</v>
      </c>
      <c r="LD21" s="89">
        <v>32704</v>
      </c>
      <c r="LE21" s="89">
        <v>33599</v>
      </c>
      <c r="LF21" s="89">
        <v>34492</v>
      </c>
      <c r="LG21" s="89">
        <v>35381</v>
      </c>
      <c r="LH21" s="89">
        <v>36375</v>
      </c>
      <c r="LI21" s="89">
        <v>37281</v>
      </c>
      <c r="LJ21" s="89">
        <v>38160</v>
      </c>
      <c r="LK21" s="89">
        <v>39037</v>
      </c>
      <c r="LL21" s="89">
        <v>39912</v>
      </c>
      <c r="LM21" s="89">
        <v>40783</v>
      </c>
      <c r="LN21" s="90">
        <v>41675</v>
      </c>
    </row>
    <row r="22" spans="2:326" ht="15" thickBot="1" x14ac:dyDescent="0.35">
      <c r="B22" s="15"/>
      <c r="E22" s="114"/>
      <c r="F22" s="114"/>
      <c r="G22" s="114"/>
      <c r="H22" s="114"/>
      <c r="I22" s="114"/>
      <c r="BC22" s="185"/>
      <c r="BD22" s="188"/>
      <c r="BE22" s="3">
        <v>400</v>
      </c>
      <c r="BF22" s="104">
        <v>8408.7000000000007</v>
      </c>
      <c r="BG22" s="93">
        <v>10043</v>
      </c>
      <c r="BH22" s="93">
        <v>11908</v>
      </c>
      <c r="BI22" s="93">
        <v>13709</v>
      </c>
      <c r="BJ22" s="94">
        <v>16414</v>
      </c>
      <c r="BL22" s="185"/>
      <c r="BM22" s="188"/>
      <c r="BN22" s="3">
        <v>400</v>
      </c>
      <c r="BO22" s="104">
        <v>8581.2999999999993</v>
      </c>
      <c r="BP22" s="93">
        <v>10224</v>
      </c>
      <c r="BQ22" s="93">
        <v>12100</v>
      </c>
      <c r="BR22" s="93">
        <v>13907</v>
      </c>
      <c r="BS22" s="93">
        <v>16569</v>
      </c>
      <c r="BT22" s="93">
        <v>18343</v>
      </c>
      <c r="BU22" s="94">
        <v>20061</v>
      </c>
      <c r="JI22" s="184"/>
      <c r="JJ22" s="187"/>
      <c r="JK22" s="11">
        <v>400</v>
      </c>
      <c r="JL22" s="88">
        <v>14483</v>
      </c>
      <c r="JM22" s="89">
        <v>15501</v>
      </c>
      <c r="JN22" s="89">
        <v>16504</v>
      </c>
      <c r="JO22" s="89">
        <v>17516</v>
      </c>
      <c r="JP22" s="89">
        <v>18495</v>
      </c>
      <c r="JQ22" s="89">
        <v>19465</v>
      </c>
      <c r="JR22" s="89">
        <v>20425</v>
      </c>
      <c r="JS22" s="89">
        <v>21377</v>
      </c>
      <c r="JT22" s="89">
        <v>22345</v>
      </c>
      <c r="JU22" s="89">
        <v>23283</v>
      </c>
      <c r="JV22" s="89">
        <v>24215</v>
      </c>
      <c r="JW22" s="89">
        <v>25141</v>
      </c>
      <c r="JX22" s="89">
        <v>26062</v>
      </c>
      <c r="JY22" s="89">
        <v>27001</v>
      </c>
      <c r="JZ22" s="89">
        <v>27912</v>
      </c>
      <c r="KA22" s="89">
        <v>28819</v>
      </c>
      <c r="KB22" s="89">
        <v>29814</v>
      </c>
      <c r="KC22" s="89">
        <v>30712</v>
      </c>
      <c r="KD22" s="89">
        <v>31630</v>
      </c>
      <c r="KE22" s="89">
        <v>32521</v>
      </c>
      <c r="KF22" s="89">
        <v>33409</v>
      </c>
      <c r="KG22" s="89">
        <v>34293</v>
      </c>
      <c r="KH22" s="89">
        <v>35173</v>
      </c>
      <c r="KI22" s="90">
        <v>36074</v>
      </c>
      <c r="KK22" s="184"/>
      <c r="KL22" s="187"/>
      <c r="KM22" s="11">
        <v>400</v>
      </c>
      <c r="KN22" s="88">
        <v>17636</v>
      </c>
      <c r="KO22" s="89">
        <v>18634</v>
      </c>
      <c r="KP22" s="89">
        <v>19622</v>
      </c>
      <c r="KQ22" s="89">
        <v>20599</v>
      </c>
      <c r="KR22" s="89">
        <v>21567</v>
      </c>
      <c r="KS22" s="89">
        <v>22549</v>
      </c>
      <c r="KT22" s="89">
        <v>23501</v>
      </c>
      <c r="KU22" s="89">
        <v>24445</v>
      </c>
      <c r="KV22" s="89">
        <v>25383</v>
      </c>
      <c r="KW22" s="89">
        <v>26315</v>
      </c>
      <c r="KX22" s="89">
        <v>27264</v>
      </c>
      <c r="KY22" s="89">
        <v>28185</v>
      </c>
      <c r="KZ22" s="89">
        <v>29101</v>
      </c>
      <c r="LA22" s="89">
        <v>30013</v>
      </c>
      <c r="LB22" s="89">
        <v>30920</v>
      </c>
      <c r="LC22" s="89">
        <v>31847</v>
      </c>
      <c r="LD22" s="89">
        <v>32746</v>
      </c>
      <c r="LE22" s="89">
        <v>33642</v>
      </c>
      <c r="LF22" s="89">
        <v>34534</v>
      </c>
      <c r="LG22" s="89">
        <v>35421</v>
      </c>
      <c r="LH22" s="89">
        <v>36415</v>
      </c>
      <c r="LI22" s="89">
        <v>37321</v>
      </c>
      <c r="LJ22" s="89">
        <v>38200</v>
      </c>
      <c r="LK22" s="89">
        <v>39077</v>
      </c>
      <c r="LL22" s="89">
        <v>39951</v>
      </c>
      <c r="LM22" s="89">
        <v>40823</v>
      </c>
      <c r="LN22" s="90">
        <v>41715</v>
      </c>
    </row>
    <row r="23" spans="2:326" ht="16.5" customHeight="1" thickBot="1" x14ac:dyDescent="0.35">
      <c r="B23" s="15"/>
      <c r="E23" s="114"/>
      <c r="F23" s="114"/>
      <c r="G23" s="114"/>
      <c r="H23" s="114"/>
      <c r="I23" s="114"/>
      <c r="JI23" s="185"/>
      <c r="JJ23" s="188"/>
      <c r="JK23" s="12">
        <v>450</v>
      </c>
      <c r="JL23" s="104">
        <v>14535</v>
      </c>
      <c r="JM23" s="93">
        <v>15549</v>
      </c>
      <c r="JN23" s="93">
        <v>16552</v>
      </c>
      <c r="JO23" s="93">
        <v>17564</v>
      </c>
      <c r="JP23" s="93">
        <v>18543</v>
      </c>
      <c r="JQ23" s="93">
        <v>19512</v>
      </c>
      <c r="JR23" s="93">
        <v>20472</v>
      </c>
      <c r="JS23" s="93">
        <v>21422</v>
      </c>
      <c r="JT23" s="93">
        <v>22389</v>
      </c>
      <c r="JU23" s="93">
        <v>23327</v>
      </c>
      <c r="JV23" s="93">
        <v>24259</v>
      </c>
      <c r="JW23" s="93">
        <v>25185</v>
      </c>
      <c r="JX23" s="93">
        <v>26105</v>
      </c>
      <c r="JY23" s="93">
        <v>27044</v>
      </c>
      <c r="JZ23" s="93">
        <v>27955</v>
      </c>
      <c r="KA23" s="93">
        <v>28861</v>
      </c>
      <c r="KB23" s="93">
        <v>29856</v>
      </c>
      <c r="KC23" s="93">
        <v>30755</v>
      </c>
      <c r="KD23" s="93">
        <v>31672</v>
      </c>
      <c r="KE23" s="93">
        <v>32563</v>
      </c>
      <c r="KF23" s="93">
        <v>33451</v>
      </c>
      <c r="KG23" s="93">
        <v>34335</v>
      </c>
      <c r="KH23" s="93">
        <v>35217</v>
      </c>
      <c r="KI23" s="94">
        <v>36118</v>
      </c>
      <c r="KK23" s="185"/>
      <c r="KL23" s="188"/>
      <c r="KM23" s="12">
        <v>450</v>
      </c>
      <c r="KN23" s="104">
        <v>17665</v>
      </c>
      <c r="KO23" s="93">
        <v>18664</v>
      </c>
      <c r="KP23" s="93">
        <v>19651</v>
      </c>
      <c r="KQ23" s="93">
        <v>20628</v>
      </c>
      <c r="KR23" s="93">
        <v>21596</v>
      </c>
      <c r="KS23" s="93">
        <v>22576</v>
      </c>
      <c r="KT23" s="93">
        <v>23527</v>
      </c>
      <c r="KU23" s="93">
        <v>24472</v>
      </c>
      <c r="KV23" s="93">
        <v>25409</v>
      </c>
      <c r="KW23" s="93">
        <v>26341</v>
      </c>
      <c r="KX23" s="93">
        <v>27290</v>
      </c>
      <c r="KY23" s="93">
        <v>28211</v>
      </c>
      <c r="KZ23" s="93">
        <v>29127</v>
      </c>
      <c r="LA23" s="93">
        <v>30039</v>
      </c>
      <c r="LB23" s="93">
        <v>30946</v>
      </c>
      <c r="LC23" s="93">
        <v>31872</v>
      </c>
      <c r="LD23" s="93">
        <v>32772</v>
      </c>
      <c r="LE23" s="93">
        <v>33667</v>
      </c>
      <c r="LF23" s="93">
        <v>34560</v>
      </c>
      <c r="LG23" s="93">
        <v>35448</v>
      </c>
      <c r="LH23" s="93">
        <v>36466</v>
      </c>
      <c r="LI23" s="93">
        <v>37348</v>
      </c>
      <c r="LJ23" s="93">
        <v>38228</v>
      </c>
      <c r="LK23" s="93">
        <v>39105</v>
      </c>
      <c r="LL23" s="93">
        <v>39979</v>
      </c>
      <c r="LM23" s="93">
        <v>40851</v>
      </c>
      <c r="LN23" s="94">
        <v>41742</v>
      </c>
    </row>
    <row r="24" spans="2:326" ht="15.75" customHeight="1" x14ac:dyDescent="0.3">
      <c r="B24" s="15"/>
      <c r="E24" s="114"/>
      <c r="F24" s="114"/>
      <c r="G24" s="114"/>
      <c r="H24" s="114"/>
      <c r="I24" s="114"/>
    </row>
    <row r="25" spans="2:326" ht="15" customHeight="1" thickBot="1" x14ac:dyDescent="0.35">
      <c r="B25" s="15"/>
      <c r="E25" s="114"/>
      <c r="F25" s="114"/>
      <c r="G25" s="114"/>
      <c r="H25" s="114"/>
      <c r="I25" s="114"/>
      <c r="AL25" s="28"/>
      <c r="AS25" s="28"/>
      <c r="BC25" s="28"/>
      <c r="BL25" s="28"/>
    </row>
    <row r="26" spans="2:326" ht="16.5" customHeight="1" thickBot="1" x14ac:dyDescent="0.35">
      <c r="C26" s="168" t="s">
        <v>0</v>
      </c>
      <c r="D26" s="170"/>
      <c r="E26" s="174" t="s">
        <v>1</v>
      </c>
      <c r="F26" s="175"/>
      <c r="G26" s="175"/>
      <c r="H26" s="175"/>
      <c r="I26" s="176"/>
      <c r="L26" s="28"/>
      <c r="M26" s="168" t="s">
        <v>3</v>
      </c>
      <c r="N26" s="170"/>
      <c r="O26" s="174" t="s">
        <v>1</v>
      </c>
      <c r="P26" s="175"/>
      <c r="Q26" s="175"/>
      <c r="R26" s="175"/>
      <c r="S26" s="175"/>
      <c r="T26" s="176"/>
      <c r="V26" s="28"/>
      <c r="W26" s="168" t="s">
        <v>4</v>
      </c>
      <c r="X26" s="170"/>
      <c r="Y26" s="178" t="s">
        <v>1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L26" s="28"/>
      <c r="AM26" s="168" t="s">
        <v>5</v>
      </c>
      <c r="AN26" s="170"/>
      <c r="AO26" s="178" t="s">
        <v>1</v>
      </c>
      <c r="AP26" s="179"/>
      <c r="AQ26" s="180"/>
      <c r="AS26" s="28"/>
      <c r="AT26" s="168" t="s">
        <v>6</v>
      </c>
      <c r="AU26" s="170"/>
      <c r="AV26" s="174" t="s">
        <v>1</v>
      </c>
      <c r="AW26" s="175"/>
      <c r="AX26" s="175"/>
      <c r="AY26" s="175"/>
      <c r="AZ26" s="175"/>
      <c r="BA26" s="176"/>
      <c r="BC26" s="28"/>
      <c r="BD26" s="168" t="s">
        <v>7</v>
      </c>
      <c r="BE26" s="170"/>
      <c r="BF26" s="174" t="s">
        <v>1</v>
      </c>
      <c r="BG26" s="175"/>
      <c r="BH26" s="175"/>
      <c r="BI26" s="175"/>
      <c r="BJ26" s="176"/>
      <c r="BL26" s="28"/>
      <c r="BM26" s="168" t="s">
        <v>56</v>
      </c>
      <c r="BN26" s="170"/>
      <c r="BO26" s="174" t="s">
        <v>1</v>
      </c>
      <c r="BP26" s="175"/>
      <c r="BQ26" s="175"/>
      <c r="BR26" s="175"/>
      <c r="BS26" s="175"/>
      <c r="BT26" s="175"/>
      <c r="BU26" s="176"/>
      <c r="JI26" s="28"/>
      <c r="JJ26" s="168" t="s">
        <v>63</v>
      </c>
      <c r="JK26" s="170"/>
      <c r="JL26" s="174" t="s">
        <v>1</v>
      </c>
      <c r="JM26" s="175"/>
      <c r="JN26" s="175"/>
      <c r="JO26" s="175"/>
      <c r="JP26" s="175"/>
      <c r="JQ26" s="175"/>
      <c r="JR26" s="175"/>
      <c r="JS26" s="175"/>
      <c r="JT26" s="175"/>
      <c r="JU26" s="175"/>
      <c r="JV26" s="175"/>
      <c r="JW26" s="175"/>
      <c r="JX26" s="175"/>
      <c r="JY26" s="175"/>
      <c r="JZ26" s="175"/>
      <c r="KA26" s="175"/>
      <c r="KB26" s="175"/>
      <c r="KC26" s="175"/>
      <c r="KD26" s="175"/>
      <c r="KE26" s="175"/>
      <c r="KF26" s="175"/>
      <c r="KG26" s="175"/>
      <c r="KH26" s="175"/>
      <c r="KI26" s="176"/>
      <c r="KK26" s="28"/>
      <c r="KL26" s="168" t="s">
        <v>64</v>
      </c>
      <c r="KM26" s="169"/>
      <c r="KN26" s="174" t="s">
        <v>1</v>
      </c>
      <c r="KO26" s="175"/>
      <c r="KP26" s="175"/>
      <c r="KQ26" s="175"/>
      <c r="KR26" s="175"/>
      <c r="KS26" s="175"/>
      <c r="KT26" s="175"/>
      <c r="KU26" s="175"/>
      <c r="KV26" s="175"/>
      <c r="KW26" s="175"/>
      <c r="KX26" s="175"/>
      <c r="KY26" s="175"/>
      <c r="KZ26" s="175"/>
      <c r="LA26" s="175"/>
      <c r="LB26" s="175"/>
      <c r="LC26" s="175"/>
      <c r="LD26" s="175"/>
      <c r="LE26" s="175"/>
      <c r="LF26" s="175"/>
      <c r="LG26" s="175"/>
      <c r="LH26" s="175"/>
      <c r="LI26" s="175"/>
      <c r="LJ26" s="175"/>
      <c r="LK26" s="175"/>
      <c r="LL26" s="175"/>
      <c r="LM26" s="175"/>
      <c r="LN26" s="176"/>
    </row>
    <row r="27" spans="2:326" ht="15.75" customHeight="1" thickBot="1" x14ac:dyDescent="0.35">
      <c r="C27" s="171"/>
      <c r="D27" s="173"/>
      <c r="E27" s="111">
        <v>0.6</v>
      </c>
      <c r="F27" s="112">
        <v>0.84</v>
      </c>
      <c r="G27" s="112">
        <v>1</v>
      </c>
      <c r="H27" s="112">
        <v>1.2</v>
      </c>
      <c r="I27" s="113">
        <v>1.4</v>
      </c>
      <c r="M27" s="171"/>
      <c r="N27" s="173"/>
      <c r="O27" s="79">
        <v>0.3</v>
      </c>
      <c r="P27" s="80">
        <v>0.40300000000000002</v>
      </c>
      <c r="Q27" s="80">
        <v>0.6</v>
      </c>
      <c r="R27" s="80">
        <v>0.80600000000000005</v>
      </c>
      <c r="S27" s="80">
        <v>1</v>
      </c>
      <c r="T27" s="81">
        <v>1.2</v>
      </c>
      <c r="W27" s="171"/>
      <c r="X27" s="177"/>
      <c r="Y27" s="10">
        <v>0.9</v>
      </c>
      <c r="Z27" s="13">
        <v>1</v>
      </c>
      <c r="AA27" s="13">
        <v>1.2</v>
      </c>
      <c r="AB27" s="13">
        <v>1.4</v>
      </c>
      <c r="AC27" s="13">
        <v>1.6</v>
      </c>
      <c r="AD27" s="13">
        <v>1.8</v>
      </c>
      <c r="AE27" s="13">
        <v>2</v>
      </c>
      <c r="AF27" s="13">
        <v>2.2000000000000002</v>
      </c>
      <c r="AG27" s="13">
        <v>2.4</v>
      </c>
      <c r="AH27" s="13">
        <v>2.6</v>
      </c>
      <c r="AI27" s="13">
        <v>2.8</v>
      </c>
      <c r="AJ27" s="14">
        <v>3</v>
      </c>
      <c r="AM27" s="171"/>
      <c r="AN27" s="177"/>
      <c r="AO27" s="82">
        <v>5</v>
      </c>
      <c r="AP27" s="83">
        <v>10</v>
      </c>
      <c r="AQ27" s="84">
        <v>20</v>
      </c>
      <c r="AT27" s="171"/>
      <c r="AU27" s="181"/>
      <c r="AV27" s="10">
        <v>10</v>
      </c>
      <c r="AW27" s="13">
        <v>20</v>
      </c>
      <c r="AX27" s="13">
        <v>30</v>
      </c>
      <c r="AY27" s="13">
        <v>40</v>
      </c>
      <c r="AZ27" s="13">
        <v>50</v>
      </c>
      <c r="BA27" s="14">
        <v>60</v>
      </c>
      <c r="BD27" s="182"/>
      <c r="BE27" s="181"/>
      <c r="BF27" s="82">
        <v>30</v>
      </c>
      <c r="BG27" s="83">
        <v>50</v>
      </c>
      <c r="BH27" s="83">
        <v>70</v>
      </c>
      <c r="BI27" s="83">
        <v>90</v>
      </c>
      <c r="BJ27" s="84">
        <v>120</v>
      </c>
      <c r="BM27" s="182"/>
      <c r="BN27" s="181"/>
      <c r="BO27" s="82">
        <v>30</v>
      </c>
      <c r="BP27" s="83">
        <v>50</v>
      </c>
      <c r="BQ27" s="83">
        <v>70</v>
      </c>
      <c r="BR27" s="83">
        <v>90</v>
      </c>
      <c r="BS27" s="83">
        <v>120</v>
      </c>
      <c r="BT27" s="83">
        <v>140</v>
      </c>
      <c r="BU27" s="113">
        <v>160</v>
      </c>
      <c r="JJ27" s="182"/>
      <c r="JK27" s="181"/>
      <c r="JL27" s="82">
        <v>70</v>
      </c>
      <c r="JM27" s="83">
        <v>80</v>
      </c>
      <c r="JN27" s="83">
        <v>90</v>
      </c>
      <c r="JO27" s="83">
        <v>100</v>
      </c>
      <c r="JP27" s="83">
        <v>110</v>
      </c>
      <c r="JQ27" s="83">
        <v>120</v>
      </c>
      <c r="JR27" s="83">
        <v>130</v>
      </c>
      <c r="JS27" s="83">
        <v>140</v>
      </c>
      <c r="JT27" s="83">
        <v>150</v>
      </c>
      <c r="JU27" s="83">
        <v>160</v>
      </c>
      <c r="JV27" s="83">
        <v>170</v>
      </c>
      <c r="JW27" s="83">
        <v>180</v>
      </c>
      <c r="JX27" s="83">
        <v>190</v>
      </c>
      <c r="JY27" s="83">
        <v>200</v>
      </c>
      <c r="JZ27" s="83">
        <v>210</v>
      </c>
      <c r="KA27" s="83">
        <v>220</v>
      </c>
      <c r="KB27" s="83">
        <v>230</v>
      </c>
      <c r="KC27" s="83">
        <v>240</v>
      </c>
      <c r="KD27" s="83">
        <v>250</v>
      </c>
      <c r="KE27" s="83">
        <v>260</v>
      </c>
      <c r="KF27" s="83">
        <v>270</v>
      </c>
      <c r="KG27" s="83">
        <v>280</v>
      </c>
      <c r="KH27" s="83">
        <v>290</v>
      </c>
      <c r="KI27" s="84">
        <v>300</v>
      </c>
      <c r="KL27" s="182"/>
      <c r="KM27" s="181"/>
      <c r="KN27" s="163">
        <v>90</v>
      </c>
      <c r="KO27" s="162">
        <v>100</v>
      </c>
      <c r="KP27" s="162">
        <v>110</v>
      </c>
      <c r="KQ27" s="162">
        <v>120</v>
      </c>
      <c r="KR27" s="162">
        <v>130</v>
      </c>
      <c r="KS27" s="162">
        <v>140</v>
      </c>
      <c r="KT27" s="162">
        <v>150</v>
      </c>
      <c r="KU27" s="162">
        <v>160</v>
      </c>
      <c r="KV27" s="162">
        <v>170</v>
      </c>
      <c r="KW27" s="162">
        <v>180</v>
      </c>
      <c r="KX27" s="162">
        <v>190</v>
      </c>
      <c r="KY27" s="162">
        <v>200</v>
      </c>
      <c r="KZ27" s="162">
        <v>210</v>
      </c>
      <c r="LA27" s="162">
        <v>220</v>
      </c>
      <c r="LB27" s="162">
        <v>230</v>
      </c>
      <c r="LC27" s="162">
        <v>240</v>
      </c>
      <c r="LD27" s="162">
        <v>250</v>
      </c>
      <c r="LE27" s="162">
        <v>260</v>
      </c>
      <c r="LF27" s="162">
        <v>270</v>
      </c>
      <c r="LG27" s="162">
        <v>280</v>
      </c>
      <c r="LH27" s="162">
        <v>290</v>
      </c>
      <c r="LI27" s="162">
        <v>300</v>
      </c>
      <c r="LJ27" s="162">
        <v>310</v>
      </c>
      <c r="LK27" s="162">
        <v>320</v>
      </c>
      <c r="LL27" s="162">
        <v>330</v>
      </c>
      <c r="LM27" s="162">
        <v>340</v>
      </c>
      <c r="LN27" s="164">
        <v>350</v>
      </c>
    </row>
    <row r="28" spans="2:326" ht="15" customHeight="1" x14ac:dyDescent="0.3">
      <c r="B28" s="183" t="s">
        <v>62</v>
      </c>
      <c r="C28" s="186" t="s">
        <v>2</v>
      </c>
      <c r="D28" s="1">
        <v>0.5</v>
      </c>
      <c r="E28" s="60">
        <v>2.7504</v>
      </c>
      <c r="F28" s="61">
        <v>3.9704999999999999</v>
      </c>
      <c r="G28" s="61">
        <v>4.9280999999999997</v>
      </c>
      <c r="H28" s="61">
        <v>6.4231999999999996</v>
      </c>
      <c r="I28" s="61">
        <v>8.9520999999999997</v>
      </c>
      <c r="L28" s="183" t="s">
        <v>9</v>
      </c>
      <c r="M28" s="186" t="s">
        <v>2</v>
      </c>
      <c r="N28" s="21">
        <v>5</v>
      </c>
      <c r="O28" s="60">
        <v>2.7145999999999999</v>
      </c>
      <c r="P28" s="61">
        <v>3.2208000000000001</v>
      </c>
      <c r="Q28" s="61">
        <v>4.0678999999999998</v>
      </c>
      <c r="R28" s="61">
        <v>4.8159000000000001</v>
      </c>
      <c r="S28" s="61">
        <v>5.5255999999999998</v>
      </c>
      <c r="T28" s="62">
        <v>6.2625999999999999</v>
      </c>
      <c r="V28" s="183" t="s">
        <v>9</v>
      </c>
      <c r="W28" s="186" t="s">
        <v>2</v>
      </c>
      <c r="X28" s="1">
        <v>10</v>
      </c>
      <c r="Y28" s="17">
        <v>25.468</v>
      </c>
      <c r="Z28" s="18">
        <v>25.956</v>
      </c>
      <c r="AA28" s="18">
        <v>26.933</v>
      </c>
      <c r="AB28" s="18">
        <v>27.914999999999999</v>
      </c>
      <c r="AC28" s="18">
        <v>28.899000000000001</v>
      </c>
      <c r="AD28" s="18">
        <v>29.888000000000002</v>
      </c>
      <c r="AE28" s="18">
        <v>30.88</v>
      </c>
      <c r="AF28" s="18">
        <v>31.876000000000001</v>
      </c>
      <c r="AG28" s="18">
        <v>32.875999999999998</v>
      </c>
      <c r="AH28" s="18">
        <v>33.878999999999998</v>
      </c>
      <c r="AI28" s="18">
        <v>34.886000000000003</v>
      </c>
      <c r="AJ28" s="19">
        <v>35.898000000000003</v>
      </c>
      <c r="AL28" s="183" t="s">
        <v>9</v>
      </c>
      <c r="AM28" s="195" t="s">
        <v>2</v>
      </c>
      <c r="AN28" s="1">
        <v>30</v>
      </c>
      <c r="AO28" s="133">
        <v>52.530999999999999</v>
      </c>
      <c r="AP28" s="95">
        <v>82.016999999999996</v>
      </c>
      <c r="AQ28" s="96">
        <v>147.74</v>
      </c>
      <c r="AS28" s="183" t="s">
        <v>9</v>
      </c>
      <c r="AT28" s="186" t="s">
        <v>2</v>
      </c>
      <c r="AU28" s="1">
        <v>60</v>
      </c>
      <c r="AV28" s="17">
        <v>108.86</v>
      </c>
      <c r="AW28" s="18">
        <v>169.74</v>
      </c>
      <c r="AX28" s="18">
        <v>227.46</v>
      </c>
      <c r="AY28" s="18">
        <v>284.11</v>
      </c>
      <c r="AZ28" s="18">
        <v>339.86</v>
      </c>
      <c r="BA28" s="19">
        <v>394.69</v>
      </c>
      <c r="BC28" s="183" t="s">
        <v>9</v>
      </c>
      <c r="BD28" s="186" t="s">
        <v>2</v>
      </c>
      <c r="BE28" s="1">
        <v>20</v>
      </c>
      <c r="BF28" s="105">
        <v>219.58</v>
      </c>
      <c r="BG28" s="106">
        <v>309.68</v>
      </c>
      <c r="BH28" s="106">
        <v>396.24</v>
      </c>
      <c r="BI28" s="106">
        <v>480.35</v>
      </c>
      <c r="BJ28" s="101">
        <v>605.89</v>
      </c>
      <c r="BL28" s="183" t="s">
        <v>9</v>
      </c>
      <c r="BM28" s="186" t="s">
        <v>2</v>
      </c>
      <c r="BN28" s="1">
        <v>20</v>
      </c>
      <c r="BO28" s="105">
        <v>226.44</v>
      </c>
      <c r="BP28" s="106">
        <v>317.31</v>
      </c>
      <c r="BQ28" s="106">
        <v>404.52</v>
      </c>
      <c r="BR28" s="106">
        <v>489.17</v>
      </c>
      <c r="BS28" s="106">
        <v>614.87</v>
      </c>
      <c r="BT28" s="106">
        <v>697.4</v>
      </c>
      <c r="BU28" s="101">
        <v>779.19</v>
      </c>
      <c r="JI28" s="183" t="s">
        <v>9</v>
      </c>
      <c r="JJ28" s="186" t="s">
        <v>2</v>
      </c>
      <c r="JK28" s="10">
        <v>20</v>
      </c>
      <c r="JL28" s="105">
        <v>472.39</v>
      </c>
      <c r="JM28" s="106">
        <v>517.21</v>
      </c>
      <c r="JN28" s="106">
        <v>561.41999999999996</v>
      </c>
      <c r="JO28" s="106">
        <v>605.32000000000005</v>
      </c>
      <c r="JP28" s="106">
        <v>648.59</v>
      </c>
      <c r="JQ28" s="106">
        <v>691.46</v>
      </c>
      <c r="JR28" s="106">
        <v>734</v>
      </c>
      <c r="JS28" s="106">
        <v>776.23</v>
      </c>
      <c r="JT28" s="106">
        <v>818.39</v>
      </c>
      <c r="JU28" s="106">
        <v>860.11</v>
      </c>
      <c r="JV28" s="106">
        <v>901.6</v>
      </c>
      <c r="JW28" s="106">
        <v>943.12</v>
      </c>
      <c r="JX28" s="106">
        <v>984.9</v>
      </c>
      <c r="JY28" s="106">
        <v>1026.7</v>
      </c>
      <c r="JZ28" s="106">
        <v>1068.0999999999999</v>
      </c>
      <c r="KA28" s="106">
        <v>1109.3</v>
      </c>
      <c r="KB28" s="106">
        <v>1150.4000000000001</v>
      </c>
      <c r="KC28" s="106">
        <v>1191.3</v>
      </c>
      <c r="KD28" s="106">
        <v>1232.3</v>
      </c>
      <c r="KE28" s="106">
        <v>1272.9000000000001</v>
      </c>
      <c r="KF28" s="106">
        <v>1313.4</v>
      </c>
      <c r="KG28" s="106">
        <v>1353.9</v>
      </c>
      <c r="KH28" s="106">
        <v>1394.2</v>
      </c>
      <c r="KI28" s="101">
        <v>1434.4</v>
      </c>
      <c r="KK28" s="183" t="s">
        <v>9</v>
      </c>
      <c r="KL28" s="186" t="s">
        <v>2</v>
      </c>
      <c r="KM28" s="10">
        <v>20</v>
      </c>
      <c r="KN28" s="105">
        <v>598.39</v>
      </c>
      <c r="KO28" s="106">
        <v>643.02</v>
      </c>
      <c r="KP28" s="106">
        <v>687.17</v>
      </c>
      <c r="KQ28" s="106">
        <v>730.89</v>
      </c>
      <c r="KR28" s="106">
        <v>774.24</v>
      </c>
      <c r="KS28" s="106">
        <v>817.47</v>
      </c>
      <c r="KT28" s="106">
        <v>860.19</v>
      </c>
      <c r="KU28" s="106">
        <v>902.64</v>
      </c>
      <c r="KV28" s="106">
        <v>944.85</v>
      </c>
      <c r="KW28" s="106">
        <v>986.83</v>
      </c>
      <c r="KX28" s="106">
        <v>1028.8</v>
      </c>
      <c r="KY28" s="106">
        <v>1070.4000000000001</v>
      </c>
      <c r="KZ28" s="106">
        <v>1111.8</v>
      </c>
      <c r="LA28" s="106">
        <v>1153.0999999999999</v>
      </c>
      <c r="LB28" s="106">
        <v>1194.8</v>
      </c>
      <c r="LC28" s="106">
        <v>1236.4000000000001</v>
      </c>
      <c r="LD28" s="106">
        <v>1278.0999999999999</v>
      </c>
      <c r="LE28" s="106">
        <v>1319.4</v>
      </c>
      <c r="LF28" s="106">
        <v>1360.6</v>
      </c>
      <c r="LG28" s="106">
        <v>1401.6</v>
      </c>
      <c r="LH28" s="106">
        <v>1442.5</v>
      </c>
      <c r="LI28" s="106">
        <v>1483.5</v>
      </c>
      <c r="LJ28" s="106">
        <v>1524.2</v>
      </c>
      <c r="LK28" s="106">
        <v>1564.8</v>
      </c>
      <c r="LL28" s="106">
        <v>1605.2</v>
      </c>
      <c r="LM28" s="106">
        <v>1645.6</v>
      </c>
      <c r="LN28" s="101">
        <v>1686.1</v>
      </c>
    </row>
    <row r="29" spans="2:326" x14ac:dyDescent="0.3">
      <c r="B29" s="184"/>
      <c r="C29" s="187"/>
      <c r="D29" s="2">
        <v>1.07</v>
      </c>
      <c r="E29" s="60">
        <v>2.7831999999999999</v>
      </c>
      <c r="F29" s="61">
        <v>3.7562000000000002</v>
      </c>
      <c r="G29" s="61">
        <v>4.4339000000000004</v>
      </c>
      <c r="H29" s="61">
        <v>5.3185000000000002</v>
      </c>
      <c r="I29" s="61">
        <v>6.2511000000000001</v>
      </c>
      <c r="L29" s="184"/>
      <c r="M29" s="187"/>
      <c r="N29" s="22">
        <v>6</v>
      </c>
      <c r="O29" s="60">
        <v>2.8906999999999998</v>
      </c>
      <c r="P29" s="61">
        <v>3.391</v>
      </c>
      <c r="Q29" s="61">
        <v>4.3613</v>
      </c>
      <c r="R29" s="61">
        <v>5.1047000000000002</v>
      </c>
      <c r="S29" s="61">
        <v>5.8094999999999999</v>
      </c>
      <c r="T29" s="62">
        <v>6.5404</v>
      </c>
      <c r="V29" s="184"/>
      <c r="W29" s="187"/>
      <c r="X29" s="2">
        <v>20</v>
      </c>
      <c r="Y29" s="4">
        <v>26.626999999999999</v>
      </c>
      <c r="Z29" s="5">
        <v>27.45</v>
      </c>
      <c r="AA29" s="5">
        <v>28.997</v>
      </c>
      <c r="AB29" s="5">
        <v>30.023</v>
      </c>
      <c r="AC29" s="5">
        <v>30.98</v>
      </c>
      <c r="AD29" s="5">
        <v>31.939</v>
      </c>
      <c r="AE29" s="5">
        <v>32.899000000000001</v>
      </c>
      <c r="AF29" s="5">
        <v>33.860999999999997</v>
      </c>
      <c r="AG29" s="5">
        <v>34.825000000000003</v>
      </c>
      <c r="AH29" s="5">
        <v>35.79</v>
      </c>
      <c r="AI29" s="5">
        <v>36.758000000000003</v>
      </c>
      <c r="AJ29" s="6">
        <v>37.726999999999997</v>
      </c>
      <c r="AL29" s="184"/>
      <c r="AM29" s="196"/>
      <c r="AN29" s="2">
        <v>40</v>
      </c>
      <c r="AO29" s="115">
        <v>52.646999999999998</v>
      </c>
      <c r="AP29" s="97">
        <v>82.114999999999995</v>
      </c>
      <c r="AQ29" s="98">
        <v>147.83000000000001</v>
      </c>
      <c r="AS29" s="184"/>
      <c r="AT29" s="187"/>
      <c r="AU29" s="2">
        <v>80</v>
      </c>
      <c r="AV29" s="4">
        <v>109.24</v>
      </c>
      <c r="AW29" s="5">
        <v>170.07</v>
      </c>
      <c r="AX29" s="5">
        <v>227.78</v>
      </c>
      <c r="AY29" s="5">
        <v>284.42</v>
      </c>
      <c r="AZ29" s="5">
        <v>340.17</v>
      </c>
      <c r="BA29" s="6">
        <v>395</v>
      </c>
      <c r="BC29" s="184"/>
      <c r="BD29" s="187"/>
      <c r="BE29" s="2">
        <v>40</v>
      </c>
      <c r="BF29" s="107">
        <v>220.18</v>
      </c>
      <c r="BG29" s="108">
        <v>310.26</v>
      </c>
      <c r="BH29" s="108">
        <v>396.82</v>
      </c>
      <c r="BI29" s="108">
        <v>480.93</v>
      </c>
      <c r="BJ29" s="102">
        <v>606.46</v>
      </c>
      <c r="BL29" s="184"/>
      <c r="BM29" s="187"/>
      <c r="BN29" s="2">
        <v>40</v>
      </c>
      <c r="BO29" s="107">
        <v>226.99</v>
      </c>
      <c r="BP29" s="108">
        <v>317.83999999999997</v>
      </c>
      <c r="BQ29" s="108">
        <v>405.04</v>
      </c>
      <c r="BR29" s="108">
        <v>489.68</v>
      </c>
      <c r="BS29" s="108">
        <v>615.39</v>
      </c>
      <c r="BT29" s="108">
        <v>697.92</v>
      </c>
      <c r="BU29" s="102">
        <v>779.7</v>
      </c>
      <c r="JI29" s="184"/>
      <c r="JJ29" s="187"/>
      <c r="JK29" s="11">
        <v>40</v>
      </c>
      <c r="JL29" s="107">
        <v>473.08</v>
      </c>
      <c r="JM29" s="108">
        <v>517.89</v>
      </c>
      <c r="JN29" s="108">
        <v>562.11</v>
      </c>
      <c r="JO29" s="108">
        <v>606.01</v>
      </c>
      <c r="JP29" s="108">
        <v>649.27</v>
      </c>
      <c r="JQ29" s="108">
        <v>692.14</v>
      </c>
      <c r="JR29" s="108">
        <v>734.67</v>
      </c>
      <c r="JS29" s="108">
        <v>776.9</v>
      </c>
      <c r="JT29" s="108">
        <v>819.06</v>
      </c>
      <c r="JU29" s="108">
        <v>860.77</v>
      </c>
      <c r="JV29" s="108">
        <v>902.26</v>
      </c>
      <c r="JW29" s="108">
        <v>943.81</v>
      </c>
      <c r="JX29" s="108">
        <v>985.58</v>
      </c>
      <c r="JY29" s="108">
        <v>1027.4000000000001</v>
      </c>
      <c r="JZ29" s="108">
        <v>1068.8</v>
      </c>
      <c r="KA29" s="108">
        <v>1110</v>
      </c>
      <c r="KB29" s="108">
        <v>1151</v>
      </c>
      <c r="KC29" s="108">
        <v>1192</v>
      </c>
      <c r="KD29" s="108">
        <v>1232.9000000000001</v>
      </c>
      <c r="KE29" s="108">
        <v>1273.5999999999999</v>
      </c>
      <c r="KF29" s="108">
        <v>1314.1</v>
      </c>
      <c r="KG29" s="108">
        <v>1354.5</v>
      </c>
      <c r="KH29" s="108">
        <v>1394.8</v>
      </c>
      <c r="KI29" s="102">
        <v>1435</v>
      </c>
      <c r="KK29" s="184"/>
      <c r="KL29" s="187"/>
      <c r="KM29" s="11">
        <v>40</v>
      </c>
      <c r="KN29" s="107">
        <v>598.89</v>
      </c>
      <c r="KO29" s="108">
        <v>643.52</v>
      </c>
      <c r="KP29" s="108">
        <v>687.66</v>
      </c>
      <c r="KQ29" s="108">
        <v>731.38</v>
      </c>
      <c r="KR29" s="108">
        <v>774.73</v>
      </c>
      <c r="KS29" s="108">
        <v>817.95</v>
      </c>
      <c r="KT29" s="108">
        <v>860.68</v>
      </c>
      <c r="KU29" s="108">
        <v>903.13</v>
      </c>
      <c r="KV29" s="108">
        <v>945.33</v>
      </c>
      <c r="KW29" s="108">
        <v>987.31</v>
      </c>
      <c r="KX29" s="108">
        <v>1029.3</v>
      </c>
      <c r="KY29" s="108">
        <v>1070.9000000000001</v>
      </c>
      <c r="KZ29" s="108">
        <v>1112.3</v>
      </c>
      <c r="LA29" s="108">
        <v>1153.5999999999999</v>
      </c>
      <c r="LB29" s="108">
        <v>1195.3</v>
      </c>
      <c r="LC29" s="108">
        <v>1236.9000000000001</v>
      </c>
      <c r="LD29" s="108">
        <v>1278.5999999999999</v>
      </c>
      <c r="LE29" s="108">
        <v>1319.9</v>
      </c>
      <c r="LF29" s="108">
        <v>1361</v>
      </c>
      <c r="LG29" s="108">
        <v>1402.1</v>
      </c>
      <c r="LH29" s="108">
        <v>1443</v>
      </c>
      <c r="LI29" s="108">
        <v>1484</v>
      </c>
      <c r="LJ29" s="108">
        <v>1524.7</v>
      </c>
      <c r="LK29" s="108">
        <v>1565.2</v>
      </c>
      <c r="LL29" s="108">
        <v>1605.7</v>
      </c>
      <c r="LM29" s="108">
        <v>1646.1</v>
      </c>
      <c r="LN29" s="102">
        <v>1686.6</v>
      </c>
    </row>
    <row r="30" spans="2:326" ht="16.5" customHeight="1" x14ac:dyDescent="0.3">
      <c r="B30" s="184"/>
      <c r="C30" s="187"/>
      <c r="D30" s="2">
        <v>1.5</v>
      </c>
      <c r="E30" s="60">
        <v>2.9032</v>
      </c>
      <c r="F30" s="61">
        <v>3.8334000000000001</v>
      </c>
      <c r="G30" s="61">
        <v>4.4713000000000003</v>
      </c>
      <c r="H30" s="61">
        <v>5.2903000000000002</v>
      </c>
      <c r="I30" s="61">
        <v>6.1356999999999999</v>
      </c>
      <c r="L30" s="184"/>
      <c r="M30" s="187"/>
      <c r="N30" s="22">
        <v>7.69</v>
      </c>
      <c r="O30" s="60">
        <v>3.1951000000000001</v>
      </c>
      <c r="P30" s="61">
        <v>3.6686999999999999</v>
      </c>
      <c r="Q30" s="61">
        <v>4.6585000000000001</v>
      </c>
      <c r="R30" s="61">
        <v>5.5963000000000003</v>
      </c>
      <c r="S30" s="61">
        <v>6.2957000000000001</v>
      </c>
      <c r="T30" s="62">
        <v>7.0201000000000002</v>
      </c>
      <c r="V30" s="184"/>
      <c r="W30" s="187"/>
      <c r="X30" s="2">
        <v>30</v>
      </c>
      <c r="Y30" s="4">
        <v>27.824000000000002</v>
      </c>
      <c r="Z30" s="5">
        <v>28.526</v>
      </c>
      <c r="AA30" s="5">
        <v>29.861999999999998</v>
      </c>
      <c r="AB30" s="5">
        <v>31.399000000000001</v>
      </c>
      <c r="AC30" s="5">
        <v>32.79</v>
      </c>
      <c r="AD30" s="5">
        <v>34.264000000000003</v>
      </c>
      <c r="AE30" s="5">
        <v>35.389000000000003</v>
      </c>
      <c r="AF30" s="5">
        <v>36.338999999999999</v>
      </c>
      <c r="AG30" s="5">
        <v>37.289000000000001</v>
      </c>
      <c r="AH30" s="5">
        <v>38.241</v>
      </c>
      <c r="AI30" s="5">
        <v>39.194000000000003</v>
      </c>
      <c r="AJ30" s="6">
        <v>40.148000000000003</v>
      </c>
      <c r="AL30" s="184"/>
      <c r="AM30" s="196"/>
      <c r="AN30" s="2">
        <v>60</v>
      </c>
      <c r="AO30" s="115">
        <v>53.292000000000002</v>
      </c>
      <c r="AP30" s="97">
        <v>82.325999999999993</v>
      </c>
      <c r="AQ30" s="98">
        <v>148.02000000000001</v>
      </c>
      <c r="AS30" s="184"/>
      <c r="AT30" s="187"/>
      <c r="AU30" s="2">
        <v>100</v>
      </c>
      <c r="AV30" s="4">
        <v>109.66</v>
      </c>
      <c r="AW30" s="5">
        <v>170.41</v>
      </c>
      <c r="AX30" s="5">
        <v>228.11</v>
      </c>
      <c r="AY30" s="5">
        <v>284.74</v>
      </c>
      <c r="AZ30" s="5">
        <v>340.49</v>
      </c>
      <c r="BA30" s="6">
        <v>395.31</v>
      </c>
      <c r="BC30" s="184"/>
      <c r="BD30" s="187"/>
      <c r="BE30" s="2">
        <v>60</v>
      </c>
      <c r="BF30" s="107">
        <v>220.8</v>
      </c>
      <c r="BG30" s="108">
        <v>310.87</v>
      </c>
      <c r="BH30" s="108">
        <v>397.42</v>
      </c>
      <c r="BI30" s="108">
        <v>481.53</v>
      </c>
      <c r="BJ30" s="102">
        <v>607.05999999999995</v>
      </c>
      <c r="BL30" s="184"/>
      <c r="BM30" s="187"/>
      <c r="BN30" s="2">
        <v>60</v>
      </c>
      <c r="BO30" s="107">
        <v>227.55</v>
      </c>
      <c r="BP30" s="108">
        <v>318.38</v>
      </c>
      <c r="BQ30" s="108">
        <v>405.58</v>
      </c>
      <c r="BR30" s="108">
        <v>490.22</v>
      </c>
      <c r="BS30" s="108">
        <v>615.91999999999996</v>
      </c>
      <c r="BT30" s="108">
        <v>698.45</v>
      </c>
      <c r="BU30" s="102">
        <v>780.23</v>
      </c>
      <c r="JI30" s="184"/>
      <c r="JJ30" s="187"/>
      <c r="JK30" s="11">
        <v>60</v>
      </c>
      <c r="JL30" s="107">
        <v>473.78</v>
      </c>
      <c r="JM30" s="108">
        <v>518.59</v>
      </c>
      <c r="JN30" s="108">
        <v>562.79999999999995</v>
      </c>
      <c r="JO30" s="108">
        <v>606.70000000000005</v>
      </c>
      <c r="JP30" s="108">
        <v>649.96</v>
      </c>
      <c r="JQ30" s="108">
        <v>692.83</v>
      </c>
      <c r="JR30" s="108">
        <v>735.37</v>
      </c>
      <c r="JS30" s="108">
        <v>777.6</v>
      </c>
      <c r="JT30" s="108">
        <v>819.75</v>
      </c>
      <c r="JU30" s="108">
        <v>861.46</v>
      </c>
      <c r="JV30" s="108">
        <v>902.95</v>
      </c>
      <c r="JW30" s="108">
        <v>944.5</v>
      </c>
      <c r="JX30" s="108">
        <v>986.28</v>
      </c>
      <c r="JY30" s="108">
        <v>1028.0999999999999</v>
      </c>
      <c r="JZ30" s="108">
        <v>1069.4000000000001</v>
      </c>
      <c r="KA30" s="108">
        <v>1110.7</v>
      </c>
      <c r="KB30" s="108">
        <v>1151.7</v>
      </c>
      <c r="KC30" s="108">
        <v>1192.7</v>
      </c>
      <c r="KD30" s="108">
        <v>1233.5999999999999</v>
      </c>
      <c r="KE30" s="108">
        <v>1274.3</v>
      </c>
      <c r="KF30" s="108">
        <v>1314.8</v>
      </c>
      <c r="KG30" s="108">
        <v>1355.2</v>
      </c>
      <c r="KH30" s="108">
        <v>1395.5</v>
      </c>
      <c r="KI30" s="102">
        <v>1435.7</v>
      </c>
      <c r="KK30" s="184"/>
      <c r="KL30" s="187"/>
      <c r="KM30" s="11">
        <v>60</v>
      </c>
      <c r="KN30" s="107">
        <v>599.4</v>
      </c>
      <c r="KO30" s="108">
        <v>644.03</v>
      </c>
      <c r="KP30" s="108">
        <v>688.17</v>
      </c>
      <c r="KQ30" s="108">
        <v>731.89</v>
      </c>
      <c r="KR30" s="108">
        <v>775.24</v>
      </c>
      <c r="KS30" s="108">
        <v>818.46</v>
      </c>
      <c r="KT30" s="108">
        <v>861.18</v>
      </c>
      <c r="KU30" s="108">
        <v>903.63</v>
      </c>
      <c r="KV30" s="108">
        <v>945.83</v>
      </c>
      <c r="KW30" s="108">
        <v>987.81</v>
      </c>
      <c r="KX30" s="108">
        <v>1029.8</v>
      </c>
      <c r="KY30" s="108">
        <v>1071.4000000000001</v>
      </c>
      <c r="KZ30" s="108">
        <v>1112.8</v>
      </c>
      <c r="LA30" s="108">
        <v>1154.0999999999999</v>
      </c>
      <c r="LB30" s="108">
        <v>1195.8</v>
      </c>
      <c r="LC30" s="108">
        <v>1237.4000000000001</v>
      </c>
      <c r="LD30" s="108">
        <v>1279.0999999999999</v>
      </c>
      <c r="LE30" s="108">
        <v>1320.4</v>
      </c>
      <c r="LF30" s="108">
        <v>1361.6</v>
      </c>
      <c r="LG30" s="108">
        <v>1402.6</v>
      </c>
      <c r="LH30" s="108">
        <v>1443.5</v>
      </c>
      <c r="LI30" s="108">
        <v>1484.5</v>
      </c>
      <c r="LJ30" s="108">
        <v>1525.2</v>
      </c>
      <c r="LK30" s="108">
        <v>1565.7</v>
      </c>
      <c r="LL30" s="108">
        <v>1606.2</v>
      </c>
      <c r="LM30" s="108">
        <v>1646.6</v>
      </c>
      <c r="LN30" s="102">
        <v>1687.1</v>
      </c>
    </row>
    <row r="31" spans="2:326" x14ac:dyDescent="0.3">
      <c r="B31" s="184"/>
      <c r="C31" s="187"/>
      <c r="D31" s="2">
        <v>2</v>
      </c>
      <c r="E31" s="60">
        <v>3.0653000000000001</v>
      </c>
      <c r="F31" s="61">
        <v>3.9712000000000001</v>
      </c>
      <c r="G31" s="61">
        <v>4.5872000000000002</v>
      </c>
      <c r="H31" s="61">
        <v>5.3716999999999997</v>
      </c>
      <c r="I31" s="61">
        <v>6.1731999999999996</v>
      </c>
      <c r="L31" s="184"/>
      <c r="M31" s="187"/>
      <c r="N31" s="22">
        <v>8</v>
      </c>
      <c r="O31" s="60">
        <v>3.2568999999999999</v>
      </c>
      <c r="P31" s="61">
        <v>3.722</v>
      </c>
      <c r="Q31" s="61">
        <v>4.6749000000000001</v>
      </c>
      <c r="R31" s="61">
        <v>5.6845999999999997</v>
      </c>
      <c r="S31" s="61">
        <v>6.3855000000000004</v>
      </c>
      <c r="T31" s="62">
        <v>7.1089000000000002</v>
      </c>
      <c r="V31" s="184"/>
      <c r="W31" s="187"/>
      <c r="X31" s="2">
        <v>40</v>
      </c>
      <c r="Y31" s="4">
        <v>29.847999999999999</v>
      </c>
      <c r="Z31" s="5">
        <v>30.276</v>
      </c>
      <c r="AA31" s="5">
        <v>31.315999999999999</v>
      </c>
      <c r="AB31" s="5">
        <v>32.587000000000003</v>
      </c>
      <c r="AC31" s="5">
        <v>33.997</v>
      </c>
      <c r="AD31" s="5">
        <v>35.322000000000003</v>
      </c>
      <c r="AE31" s="5">
        <v>36.747999999999998</v>
      </c>
      <c r="AF31" s="5">
        <v>38.225999999999999</v>
      </c>
      <c r="AG31" s="5">
        <v>39.655999999999999</v>
      </c>
      <c r="AH31" s="5">
        <v>40.750999999999998</v>
      </c>
      <c r="AI31" s="5">
        <v>41.695999999999998</v>
      </c>
      <c r="AJ31" s="6">
        <v>42.642000000000003</v>
      </c>
      <c r="AL31" s="184"/>
      <c r="AM31" s="196"/>
      <c r="AN31" s="2">
        <v>80</v>
      </c>
      <c r="AO31" s="115">
        <v>56.232999999999997</v>
      </c>
      <c r="AP31" s="97">
        <v>82.558000000000007</v>
      </c>
      <c r="AQ31" s="98">
        <v>148.22</v>
      </c>
      <c r="AS31" s="184"/>
      <c r="AT31" s="187"/>
      <c r="AU31" s="2">
        <v>120</v>
      </c>
      <c r="AV31" s="4">
        <v>110.79</v>
      </c>
      <c r="AW31" s="5">
        <v>170.77</v>
      </c>
      <c r="AX31" s="5">
        <v>228.44</v>
      </c>
      <c r="AY31" s="5">
        <v>285.07</v>
      </c>
      <c r="AZ31" s="5">
        <v>340.8</v>
      </c>
      <c r="BA31" s="6">
        <v>395.63</v>
      </c>
      <c r="BC31" s="184"/>
      <c r="BD31" s="187"/>
      <c r="BE31" s="2">
        <v>80</v>
      </c>
      <c r="BF31" s="107">
        <v>221.44</v>
      </c>
      <c r="BG31" s="108">
        <v>311.48</v>
      </c>
      <c r="BH31" s="108">
        <v>398.02</v>
      </c>
      <c r="BI31" s="108">
        <v>482.13</v>
      </c>
      <c r="BJ31" s="102">
        <v>607.65</v>
      </c>
      <c r="BL31" s="184"/>
      <c r="BM31" s="187"/>
      <c r="BN31" s="2">
        <v>80</v>
      </c>
      <c r="BO31" s="107">
        <v>228.12</v>
      </c>
      <c r="BP31" s="108">
        <v>318.94</v>
      </c>
      <c r="BQ31" s="108">
        <v>406.12</v>
      </c>
      <c r="BR31" s="108">
        <v>490.76</v>
      </c>
      <c r="BS31" s="108">
        <v>616.46</v>
      </c>
      <c r="BT31" s="108">
        <v>698.99</v>
      </c>
      <c r="BU31" s="102">
        <v>780.76</v>
      </c>
      <c r="JI31" s="184"/>
      <c r="JJ31" s="187"/>
      <c r="JK31" s="11">
        <v>80</v>
      </c>
      <c r="JL31" s="107">
        <v>474.49</v>
      </c>
      <c r="JM31" s="108">
        <v>519.29999999999995</v>
      </c>
      <c r="JN31" s="108">
        <v>563.51</v>
      </c>
      <c r="JO31" s="108">
        <v>607.41</v>
      </c>
      <c r="JP31" s="108">
        <v>650.66</v>
      </c>
      <c r="JQ31" s="108">
        <v>693.53</v>
      </c>
      <c r="JR31" s="108">
        <v>736.06</v>
      </c>
      <c r="JS31" s="108">
        <v>778.29</v>
      </c>
      <c r="JT31" s="108">
        <v>820.45</v>
      </c>
      <c r="JU31" s="108">
        <v>862.16</v>
      </c>
      <c r="JV31" s="108">
        <v>903.64</v>
      </c>
      <c r="JW31" s="108">
        <v>945.2</v>
      </c>
      <c r="JX31" s="108">
        <v>986.97</v>
      </c>
      <c r="JY31" s="108">
        <v>1028.7</v>
      </c>
      <c r="JZ31" s="108">
        <v>1070.0999999999999</v>
      </c>
      <c r="KA31" s="108">
        <v>1111.4000000000001</v>
      </c>
      <c r="KB31" s="108">
        <v>1152.4000000000001</v>
      </c>
      <c r="KC31" s="108">
        <v>1193.3</v>
      </c>
      <c r="KD31" s="108">
        <v>1234.3</v>
      </c>
      <c r="KE31" s="108">
        <v>1275</v>
      </c>
      <c r="KF31" s="108">
        <v>1315.5</v>
      </c>
      <c r="KG31" s="108">
        <v>1355.9</v>
      </c>
      <c r="KH31" s="108">
        <v>1396.2</v>
      </c>
      <c r="KI31" s="102">
        <v>1436.4</v>
      </c>
      <c r="KK31" s="184"/>
      <c r="KL31" s="187"/>
      <c r="KM31" s="11">
        <v>80</v>
      </c>
      <c r="KN31" s="107">
        <v>599.91999999999996</v>
      </c>
      <c r="KO31" s="108">
        <v>644.54</v>
      </c>
      <c r="KP31" s="108">
        <v>688.68</v>
      </c>
      <c r="KQ31" s="108">
        <v>732.4</v>
      </c>
      <c r="KR31" s="108">
        <v>775.75</v>
      </c>
      <c r="KS31" s="108">
        <v>818.97</v>
      </c>
      <c r="KT31" s="108">
        <v>861.69</v>
      </c>
      <c r="KU31" s="108">
        <v>904.14</v>
      </c>
      <c r="KV31" s="108">
        <v>946.34</v>
      </c>
      <c r="KW31" s="108">
        <v>988.32</v>
      </c>
      <c r="KX31" s="108">
        <v>1030.3</v>
      </c>
      <c r="KY31" s="108">
        <v>1071.9000000000001</v>
      </c>
      <c r="KZ31" s="108">
        <v>1113.3</v>
      </c>
      <c r="LA31" s="108">
        <v>1154.5999999999999</v>
      </c>
      <c r="LB31" s="108">
        <v>1196.4000000000001</v>
      </c>
      <c r="LC31" s="108">
        <v>1238</v>
      </c>
      <c r="LD31" s="108">
        <v>1279.5999999999999</v>
      </c>
      <c r="LE31" s="108">
        <v>1320.9</v>
      </c>
      <c r="LF31" s="108">
        <v>1362.1</v>
      </c>
      <c r="LG31" s="108">
        <v>1403.1</v>
      </c>
      <c r="LH31" s="108">
        <v>1444</v>
      </c>
      <c r="LI31" s="108">
        <v>1485</v>
      </c>
      <c r="LJ31" s="108">
        <v>1525.7</v>
      </c>
      <c r="LK31" s="108">
        <v>1566.2</v>
      </c>
      <c r="LL31" s="108">
        <v>1606.7</v>
      </c>
      <c r="LM31" s="108">
        <v>1647.1</v>
      </c>
      <c r="LN31" s="102">
        <v>1687.6</v>
      </c>
    </row>
    <row r="32" spans="2:326" ht="15.75" customHeight="1" x14ac:dyDescent="0.3">
      <c r="B32" s="184"/>
      <c r="C32" s="187"/>
      <c r="D32" s="2">
        <v>2.5</v>
      </c>
      <c r="E32" s="60">
        <v>3.2378</v>
      </c>
      <c r="F32" s="61">
        <v>4.1296999999999997</v>
      </c>
      <c r="G32" s="61">
        <v>4.7335000000000003</v>
      </c>
      <c r="H32" s="61">
        <v>5.4989999999999997</v>
      </c>
      <c r="I32" s="61">
        <v>6.2770999999999999</v>
      </c>
      <c r="L32" s="184"/>
      <c r="M32" s="187"/>
      <c r="N32" s="22">
        <v>9</v>
      </c>
      <c r="O32" s="20"/>
      <c r="P32" s="61">
        <v>3.8997999999999999</v>
      </c>
      <c r="Q32" s="61">
        <v>4.8193000000000001</v>
      </c>
      <c r="R32" s="61">
        <v>5.8380999999999998</v>
      </c>
      <c r="S32" s="61">
        <v>6.6795</v>
      </c>
      <c r="T32" s="62">
        <v>7.4005000000000001</v>
      </c>
      <c r="V32" s="184"/>
      <c r="W32" s="187"/>
      <c r="X32" s="2">
        <v>60</v>
      </c>
      <c r="Y32" s="20"/>
      <c r="Z32" s="24"/>
      <c r="AA32" s="5">
        <v>35.78</v>
      </c>
      <c r="AB32" s="5">
        <v>36.337000000000003</v>
      </c>
      <c r="AC32" s="5">
        <v>37.213000000000001</v>
      </c>
      <c r="AD32" s="5">
        <v>38.259</v>
      </c>
      <c r="AE32" s="5">
        <v>39.466999999999999</v>
      </c>
      <c r="AF32" s="5">
        <v>40.713000000000001</v>
      </c>
      <c r="AG32" s="5">
        <v>41.917000000000002</v>
      </c>
      <c r="AH32" s="5">
        <v>43.283999999999999</v>
      </c>
      <c r="AI32" s="5">
        <v>44.636000000000003</v>
      </c>
      <c r="AJ32" s="6">
        <v>45.933999999999997</v>
      </c>
      <c r="AL32" s="184"/>
      <c r="AM32" s="196"/>
      <c r="AN32" s="2">
        <v>100</v>
      </c>
      <c r="AO32" s="115">
        <v>58.759</v>
      </c>
      <c r="AP32" s="97">
        <v>82.816999999999993</v>
      </c>
      <c r="AQ32" s="98">
        <v>148.43</v>
      </c>
      <c r="AS32" s="184"/>
      <c r="AT32" s="187"/>
      <c r="AU32" s="2">
        <v>140</v>
      </c>
      <c r="AV32" s="4">
        <v>112.96</v>
      </c>
      <c r="AW32" s="5">
        <v>171.15</v>
      </c>
      <c r="AX32" s="5">
        <v>228.79</v>
      </c>
      <c r="AY32" s="5">
        <v>285.39999999999998</v>
      </c>
      <c r="AZ32" s="5">
        <v>341.13</v>
      </c>
      <c r="BA32" s="6">
        <v>395.95</v>
      </c>
      <c r="BC32" s="184"/>
      <c r="BD32" s="187"/>
      <c r="BE32" s="2">
        <v>100</v>
      </c>
      <c r="BF32" s="107">
        <v>222.09</v>
      </c>
      <c r="BG32" s="108">
        <v>312.11</v>
      </c>
      <c r="BH32" s="108">
        <v>398.64</v>
      </c>
      <c r="BI32" s="108">
        <v>482.74</v>
      </c>
      <c r="BJ32" s="102">
        <v>608.25</v>
      </c>
      <c r="BL32" s="184"/>
      <c r="BM32" s="187"/>
      <c r="BN32" s="2">
        <v>100</v>
      </c>
      <c r="BO32" s="107">
        <v>228.71</v>
      </c>
      <c r="BP32" s="108">
        <v>319.5</v>
      </c>
      <c r="BQ32" s="108">
        <v>406.68</v>
      </c>
      <c r="BR32" s="108">
        <v>491.31</v>
      </c>
      <c r="BS32" s="108">
        <v>617.01</v>
      </c>
      <c r="BT32" s="108">
        <v>699.53</v>
      </c>
      <c r="BU32" s="102">
        <v>781.3</v>
      </c>
      <c r="JI32" s="184"/>
      <c r="JJ32" s="187"/>
      <c r="JK32" s="11">
        <v>100</v>
      </c>
      <c r="JL32" s="107">
        <v>475.21</v>
      </c>
      <c r="JM32" s="108">
        <v>520.02</v>
      </c>
      <c r="JN32" s="108">
        <v>564.22</v>
      </c>
      <c r="JO32" s="108">
        <v>608.11</v>
      </c>
      <c r="JP32" s="108">
        <v>651.37</v>
      </c>
      <c r="JQ32" s="108">
        <v>694.24</v>
      </c>
      <c r="JR32" s="108">
        <v>736.77</v>
      </c>
      <c r="JS32" s="108">
        <v>778.99</v>
      </c>
      <c r="JT32" s="108">
        <v>821.15</v>
      </c>
      <c r="JU32" s="108">
        <v>862.86</v>
      </c>
      <c r="JV32" s="108">
        <v>904.34</v>
      </c>
      <c r="JW32" s="108">
        <v>945.9</v>
      </c>
      <c r="JX32" s="108">
        <v>987.67</v>
      </c>
      <c r="JY32" s="108">
        <v>1029.4000000000001</v>
      </c>
      <c r="JZ32" s="108">
        <v>1070.8</v>
      </c>
      <c r="KA32" s="108">
        <v>1112.0999999999999</v>
      </c>
      <c r="KB32" s="108">
        <v>1153.0999999999999</v>
      </c>
      <c r="KC32" s="108">
        <v>1194</v>
      </c>
      <c r="KD32" s="108">
        <v>1235</v>
      </c>
      <c r="KE32" s="108">
        <v>1275.7</v>
      </c>
      <c r="KF32" s="108">
        <v>1316.2</v>
      </c>
      <c r="KG32" s="108">
        <v>1356.6</v>
      </c>
      <c r="KH32" s="108">
        <v>1396.9</v>
      </c>
      <c r="KI32" s="102">
        <v>1437.1</v>
      </c>
      <c r="KK32" s="184"/>
      <c r="KL32" s="187"/>
      <c r="KM32" s="11">
        <v>100</v>
      </c>
      <c r="KN32" s="107">
        <v>600.44000000000005</v>
      </c>
      <c r="KO32" s="108">
        <v>645.05999999999995</v>
      </c>
      <c r="KP32" s="108">
        <v>689.2</v>
      </c>
      <c r="KQ32" s="108">
        <v>732.92</v>
      </c>
      <c r="KR32" s="108">
        <v>776.27</v>
      </c>
      <c r="KS32" s="108">
        <v>819.48</v>
      </c>
      <c r="KT32" s="108">
        <v>862.2</v>
      </c>
      <c r="KU32" s="108">
        <v>904.65</v>
      </c>
      <c r="KV32" s="108">
        <v>946.85</v>
      </c>
      <c r="KW32" s="108">
        <v>988.83</v>
      </c>
      <c r="KX32" s="108">
        <v>1030.8</v>
      </c>
      <c r="KY32" s="108">
        <v>1072.4000000000001</v>
      </c>
      <c r="KZ32" s="108">
        <v>1113.8</v>
      </c>
      <c r="LA32" s="108">
        <v>1155.0999999999999</v>
      </c>
      <c r="LB32" s="108">
        <v>1196.9000000000001</v>
      </c>
      <c r="LC32" s="108">
        <v>1238.5</v>
      </c>
      <c r="LD32" s="108">
        <v>1280.0999999999999</v>
      </c>
      <c r="LE32" s="108">
        <v>1321.4</v>
      </c>
      <c r="LF32" s="108">
        <v>1362.6</v>
      </c>
      <c r="LG32" s="108">
        <v>1403.6</v>
      </c>
      <c r="LH32" s="108">
        <v>1444.5</v>
      </c>
      <c r="LI32" s="108">
        <v>1485.5</v>
      </c>
      <c r="LJ32" s="108">
        <v>1526.2</v>
      </c>
      <c r="LK32" s="108">
        <v>1566.8</v>
      </c>
      <c r="LL32" s="108">
        <v>1607.2</v>
      </c>
      <c r="LM32" s="108">
        <v>1647.6</v>
      </c>
      <c r="LN32" s="102">
        <v>1688.1</v>
      </c>
    </row>
    <row r="33" spans="2:326" ht="15" thickBot="1" x14ac:dyDescent="0.35">
      <c r="B33" s="185"/>
      <c r="C33" s="188"/>
      <c r="D33" s="3">
        <v>3</v>
      </c>
      <c r="E33" s="63">
        <v>3.4184000000000001</v>
      </c>
      <c r="F33" s="64">
        <v>4.3013000000000003</v>
      </c>
      <c r="G33" s="64">
        <v>4.8971999999999998</v>
      </c>
      <c r="H33" s="64">
        <v>5.6506999999999996</v>
      </c>
      <c r="I33" s="64">
        <v>6.4139999999999997</v>
      </c>
      <c r="L33" s="185"/>
      <c r="M33" s="188"/>
      <c r="N33" s="23">
        <v>10</v>
      </c>
      <c r="O33" s="20"/>
      <c r="P33" s="64">
        <v>4.0829000000000004</v>
      </c>
      <c r="Q33" s="64">
        <v>4.9938000000000002</v>
      </c>
      <c r="R33" s="64">
        <v>5.9908000000000001</v>
      </c>
      <c r="S33" s="64">
        <v>6.9015000000000004</v>
      </c>
      <c r="T33" s="65">
        <v>7.6946000000000003</v>
      </c>
      <c r="V33" s="184"/>
      <c r="W33" s="187"/>
      <c r="X33" s="2">
        <v>80</v>
      </c>
      <c r="Y33" s="20"/>
      <c r="Z33" s="24"/>
      <c r="AA33" s="24"/>
      <c r="AB33" s="24"/>
      <c r="AC33" s="24"/>
      <c r="AD33" s="5">
        <v>42.280999999999999</v>
      </c>
      <c r="AE33" s="5">
        <v>43.045000000000002</v>
      </c>
      <c r="AF33" s="5">
        <v>43.968000000000004</v>
      </c>
      <c r="AG33" s="5">
        <v>45.06</v>
      </c>
      <c r="AH33" s="5">
        <v>46.161999999999999</v>
      </c>
      <c r="AI33" s="5">
        <v>47.343000000000004</v>
      </c>
      <c r="AJ33" s="6">
        <v>48.524999999999999</v>
      </c>
      <c r="AL33" s="184"/>
      <c r="AM33" s="196"/>
      <c r="AN33" s="2">
        <v>120</v>
      </c>
      <c r="AO33" s="115">
        <v>61.665999999999997</v>
      </c>
      <c r="AP33" s="97">
        <v>92.715000000000003</v>
      </c>
      <c r="AQ33" s="98">
        <v>148.65</v>
      </c>
      <c r="AS33" s="184"/>
      <c r="AT33" s="187"/>
      <c r="AU33" s="2">
        <v>160</v>
      </c>
      <c r="AV33" s="4">
        <v>115.47</v>
      </c>
      <c r="AW33" s="5">
        <v>171.54</v>
      </c>
      <c r="AX33" s="5">
        <v>229.14</v>
      </c>
      <c r="AY33" s="5">
        <v>285.74</v>
      </c>
      <c r="AZ33" s="5">
        <v>341.46</v>
      </c>
      <c r="BA33" s="6">
        <v>396.27</v>
      </c>
      <c r="BC33" s="184"/>
      <c r="BD33" s="187"/>
      <c r="BE33" s="2">
        <v>120</v>
      </c>
      <c r="BF33" s="107">
        <v>222.76</v>
      </c>
      <c r="BG33" s="108">
        <v>312.74</v>
      </c>
      <c r="BH33" s="108">
        <v>399.26</v>
      </c>
      <c r="BI33" s="108">
        <v>483.35</v>
      </c>
      <c r="BJ33" s="102">
        <v>608.86</v>
      </c>
      <c r="BL33" s="184"/>
      <c r="BM33" s="187"/>
      <c r="BN33" s="2">
        <v>120</v>
      </c>
      <c r="BO33" s="107">
        <v>229.32</v>
      </c>
      <c r="BP33" s="108">
        <v>320.08</v>
      </c>
      <c r="BQ33" s="108">
        <v>407.24</v>
      </c>
      <c r="BR33" s="108">
        <v>491.86</v>
      </c>
      <c r="BS33" s="108">
        <v>617.55999999999995</v>
      </c>
      <c r="BT33" s="108">
        <v>700.08</v>
      </c>
      <c r="BU33" s="102">
        <v>781.85</v>
      </c>
      <c r="JI33" s="184"/>
      <c r="JJ33" s="187"/>
      <c r="JK33" s="11">
        <v>120</v>
      </c>
      <c r="JL33" s="107">
        <v>475.94</v>
      </c>
      <c r="JM33" s="108">
        <v>520.74</v>
      </c>
      <c r="JN33" s="108">
        <v>564.94000000000005</v>
      </c>
      <c r="JO33" s="108">
        <v>608.83000000000004</v>
      </c>
      <c r="JP33" s="108">
        <v>652.08000000000004</v>
      </c>
      <c r="JQ33" s="108">
        <v>694.95</v>
      </c>
      <c r="JR33" s="108">
        <v>737.48</v>
      </c>
      <c r="JS33" s="108">
        <v>779.7</v>
      </c>
      <c r="JT33" s="108">
        <v>821.86</v>
      </c>
      <c r="JU33" s="108">
        <v>863.56</v>
      </c>
      <c r="JV33" s="108">
        <v>905.05</v>
      </c>
      <c r="JW33" s="108">
        <v>946.6</v>
      </c>
      <c r="JX33" s="108">
        <v>988.37</v>
      </c>
      <c r="JY33" s="108">
        <v>1030.0999999999999</v>
      </c>
      <c r="JZ33" s="108">
        <v>1071.5</v>
      </c>
      <c r="KA33" s="108">
        <v>1112.8</v>
      </c>
      <c r="KB33" s="108">
        <v>1153.8</v>
      </c>
      <c r="KC33" s="108">
        <v>1194.7</v>
      </c>
      <c r="KD33" s="108">
        <v>1235.7</v>
      </c>
      <c r="KE33" s="108">
        <v>1276.4000000000001</v>
      </c>
      <c r="KF33" s="108">
        <v>1316.9</v>
      </c>
      <c r="KG33" s="108">
        <v>1357.3</v>
      </c>
      <c r="KH33" s="108">
        <v>1397.6</v>
      </c>
      <c r="KI33" s="102">
        <v>1437.8</v>
      </c>
      <c r="KK33" s="184"/>
      <c r="KL33" s="187"/>
      <c r="KM33" s="11">
        <v>120</v>
      </c>
      <c r="KN33" s="107">
        <v>600.97</v>
      </c>
      <c r="KO33" s="108">
        <v>645.58000000000004</v>
      </c>
      <c r="KP33" s="108">
        <v>689.72</v>
      </c>
      <c r="KQ33" s="108">
        <v>733.44</v>
      </c>
      <c r="KR33" s="108">
        <v>776.79</v>
      </c>
      <c r="KS33" s="108">
        <v>820</v>
      </c>
      <c r="KT33" s="108">
        <v>862.72</v>
      </c>
      <c r="KU33" s="108">
        <v>905.17</v>
      </c>
      <c r="KV33" s="108">
        <v>947.37</v>
      </c>
      <c r="KW33" s="108">
        <v>989.34</v>
      </c>
      <c r="KX33" s="108">
        <v>1031.3</v>
      </c>
      <c r="KY33" s="108">
        <v>1072.9000000000001</v>
      </c>
      <c r="KZ33" s="108">
        <v>1114.3</v>
      </c>
      <c r="LA33" s="108">
        <v>1155.5999999999999</v>
      </c>
      <c r="LB33" s="108">
        <v>1197.4000000000001</v>
      </c>
      <c r="LC33" s="108">
        <v>1239</v>
      </c>
      <c r="LD33" s="108">
        <v>1280.5999999999999</v>
      </c>
      <c r="LE33" s="108">
        <v>1321.9</v>
      </c>
      <c r="LF33" s="108">
        <v>1363.1</v>
      </c>
      <c r="LG33" s="108">
        <v>1404.1</v>
      </c>
      <c r="LH33" s="108">
        <v>1445</v>
      </c>
      <c r="LI33" s="108">
        <v>1486</v>
      </c>
      <c r="LJ33" s="108">
        <v>1526.7</v>
      </c>
      <c r="LK33" s="108">
        <v>1567.3</v>
      </c>
      <c r="LL33" s="108">
        <v>1607.7</v>
      </c>
      <c r="LM33" s="108">
        <v>1648.1</v>
      </c>
      <c r="LN33" s="102">
        <v>1688.6</v>
      </c>
    </row>
    <row r="34" spans="2:326" ht="15" thickBot="1" x14ac:dyDescent="0.35">
      <c r="B34" s="15"/>
      <c r="E34" s="114"/>
      <c r="F34" s="114"/>
      <c r="G34" s="114"/>
      <c r="H34" s="114"/>
      <c r="I34" s="114"/>
      <c r="V34" s="185"/>
      <c r="W34" s="188"/>
      <c r="X34" s="3">
        <v>100</v>
      </c>
      <c r="Y34" s="25"/>
      <c r="Z34" s="26"/>
      <c r="AA34" s="26"/>
      <c r="AB34" s="26"/>
      <c r="AC34" s="26"/>
      <c r="AD34" s="26"/>
      <c r="AE34" s="26"/>
      <c r="AF34" s="5">
        <v>48.244999999999997</v>
      </c>
      <c r="AG34" s="8">
        <v>48.904000000000003</v>
      </c>
      <c r="AH34" s="8">
        <v>49.744</v>
      </c>
      <c r="AI34" s="8">
        <v>50.692999999999998</v>
      </c>
      <c r="AJ34" s="9">
        <v>51.667999999999999</v>
      </c>
      <c r="AL34" s="184"/>
      <c r="AM34" s="196"/>
      <c r="AN34" s="2">
        <v>140</v>
      </c>
      <c r="AO34" s="115">
        <v>65.099999999999994</v>
      </c>
      <c r="AP34" s="97">
        <v>95.11</v>
      </c>
      <c r="AQ34" s="98">
        <v>148.88</v>
      </c>
      <c r="AS34" s="184"/>
      <c r="AT34" s="187"/>
      <c r="AU34" s="2">
        <v>200</v>
      </c>
      <c r="AV34" s="4">
        <v>121.71</v>
      </c>
      <c r="AW34" s="5">
        <v>172.39</v>
      </c>
      <c r="AX34" s="5">
        <v>229.88</v>
      </c>
      <c r="AY34" s="5">
        <v>286.43</v>
      </c>
      <c r="AZ34" s="5">
        <v>342.13</v>
      </c>
      <c r="BA34" s="6">
        <v>396.93</v>
      </c>
      <c r="BC34" s="184"/>
      <c r="BD34" s="187"/>
      <c r="BE34" s="2">
        <v>140</v>
      </c>
      <c r="BF34" s="107">
        <v>223.45</v>
      </c>
      <c r="BG34" s="108">
        <v>313.39</v>
      </c>
      <c r="BH34" s="108">
        <v>399.88</v>
      </c>
      <c r="BI34" s="108">
        <v>483.97</v>
      </c>
      <c r="BJ34" s="102">
        <v>609.47</v>
      </c>
      <c r="BL34" s="184"/>
      <c r="BM34" s="187"/>
      <c r="BN34" s="2">
        <v>140</v>
      </c>
      <c r="BO34" s="107">
        <v>229.94</v>
      </c>
      <c r="BP34" s="108">
        <v>320.66000000000003</v>
      </c>
      <c r="BQ34" s="108">
        <v>407.8</v>
      </c>
      <c r="BR34" s="108">
        <v>492.42</v>
      </c>
      <c r="BS34" s="108">
        <v>618.11</v>
      </c>
      <c r="BT34" s="108">
        <v>700.62</v>
      </c>
      <c r="BU34" s="102">
        <v>782.39</v>
      </c>
      <c r="JI34" s="184"/>
      <c r="JJ34" s="187"/>
      <c r="JK34" s="11">
        <v>140</v>
      </c>
      <c r="JL34" s="107">
        <v>476.67</v>
      </c>
      <c r="JM34" s="108">
        <v>521.46</v>
      </c>
      <c r="JN34" s="108">
        <v>565.66</v>
      </c>
      <c r="JO34" s="108">
        <v>609.54999999999995</v>
      </c>
      <c r="JP34" s="108">
        <v>652.79999999999995</v>
      </c>
      <c r="JQ34" s="108">
        <v>695.66</v>
      </c>
      <c r="JR34" s="108">
        <v>738.19</v>
      </c>
      <c r="JS34" s="108">
        <v>780.41</v>
      </c>
      <c r="JT34" s="108">
        <v>822.56</v>
      </c>
      <c r="JU34" s="108">
        <v>864.27</v>
      </c>
      <c r="JV34" s="108">
        <v>905.75</v>
      </c>
      <c r="JW34" s="108">
        <v>947.31</v>
      </c>
      <c r="JX34" s="108">
        <v>989.08</v>
      </c>
      <c r="JY34" s="108">
        <v>1030.9000000000001</v>
      </c>
      <c r="JZ34" s="108">
        <v>1072.2</v>
      </c>
      <c r="KA34" s="108">
        <v>1113.5</v>
      </c>
      <c r="KB34" s="108">
        <v>1154.5</v>
      </c>
      <c r="KC34" s="108">
        <v>1195.4000000000001</v>
      </c>
      <c r="KD34" s="108">
        <v>1236.4000000000001</v>
      </c>
      <c r="KE34" s="108">
        <v>1277.0999999999999</v>
      </c>
      <c r="KF34" s="108">
        <v>1317.6</v>
      </c>
      <c r="KG34" s="108">
        <v>1358</v>
      </c>
      <c r="KH34" s="108">
        <v>1398.3</v>
      </c>
      <c r="KI34" s="102">
        <v>1438.7</v>
      </c>
      <c r="KK34" s="184"/>
      <c r="KL34" s="187"/>
      <c r="KM34" s="11">
        <v>140</v>
      </c>
      <c r="KN34" s="107">
        <v>601.5</v>
      </c>
      <c r="KO34" s="108">
        <v>646.11</v>
      </c>
      <c r="KP34" s="108">
        <v>690.25</v>
      </c>
      <c r="KQ34" s="108">
        <v>733.96</v>
      </c>
      <c r="KR34" s="108">
        <v>777.31</v>
      </c>
      <c r="KS34" s="108">
        <v>820.52</v>
      </c>
      <c r="KT34" s="108">
        <v>863.24</v>
      </c>
      <c r="KU34" s="108">
        <v>905.68</v>
      </c>
      <c r="KV34" s="108">
        <v>947.88</v>
      </c>
      <c r="KW34" s="108">
        <v>989.86</v>
      </c>
      <c r="KX34" s="108">
        <v>1031.8</v>
      </c>
      <c r="KY34" s="108">
        <v>1073.4000000000001</v>
      </c>
      <c r="KZ34" s="108">
        <v>1114.8</v>
      </c>
      <c r="LA34" s="108">
        <v>1156.0999999999999</v>
      </c>
      <c r="LB34" s="108">
        <v>1197.9000000000001</v>
      </c>
      <c r="LC34" s="108">
        <v>1239.5</v>
      </c>
      <c r="LD34" s="108">
        <v>1281.0999999999999</v>
      </c>
      <c r="LE34" s="108">
        <v>1322.4</v>
      </c>
      <c r="LF34" s="108">
        <v>1363.6</v>
      </c>
      <c r="LG34" s="108">
        <v>1404.6</v>
      </c>
      <c r="LH34" s="108">
        <v>1445.5</v>
      </c>
      <c r="LI34" s="108">
        <v>1486.5</v>
      </c>
      <c r="LJ34" s="108">
        <v>1527.2</v>
      </c>
      <c r="LK34" s="108">
        <v>1567.8</v>
      </c>
      <c r="LL34" s="108">
        <v>1608.3</v>
      </c>
      <c r="LM34" s="108">
        <v>1648.6</v>
      </c>
      <c r="LN34" s="102">
        <v>1689.1</v>
      </c>
    </row>
    <row r="35" spans="2:326" x14ac:dyDescent="0.3">
      <c r="B35" s="15"/>
      <c r="F35" s="114"/>
      <c r="G35" s="114"/>
      <c r="H35" s="114"/>
      <c r="I35" s="114"/>
      <c r="AL35" s="184"/>
      <c r="AM35" s="196"/>
      <c r="AN35" s="2">
        <v>160</v>
      </c>
      <c r="AO35" s="115">
        <v>69.091999999999999</v>
      </c>
      <c r="AP35" s="97">
        <v>97.718999999999994</v>
      </c>
      <c r="AQ35" s="98">
        <v>149.13</v>
      </c>
      <c r="AS35" s="184"/>
      <c r="AT35" s="187"/>
      <c r="AU35" s="2">
        <v>240</v>
      </c>
      <c r="AV35" s="4">
        <v>128.5</v>
      </c>
      <c r="AW35" s="5">
        <v>174.86</v>
      </c>
      <c r="AX35" s="5">
        <v>230.67</v>
      </c>
      <c r="AY35" s="5">
        <v>287.16000000000003</v>
      </c>
      <c r="AZ35" s="5">
        <v>342.83</v>
      </c>
      <c r="BA35" s="6">
        <v>397.61</v>
      </c>
      <c r="BC35" s="184"/>
      <c r="BD35" s="187"/>
      <c r="BE35" s="2">
        <v>160</v>
      </c>
      <c r="BF35" s="107">
        <v>224.17</v>
      </c>
      <c r="BG35" s="108">
        <v>314.04000000000002</v>
      </c>
      <c r="BH35" s="108">
        <v>400.52</v>
      </c>
      <c r="BI35" s="108">
        <v>484.59</v>
      </c>
      <c r="BJ35" s="102">
        <v>610.09</v>
      </c>
      <c r="BL35" s="184"/>
      <c r="BM35" s="187"/>
      <c r="BN35" s="2">
        <v>160</v>
      </c>
      <c r="BO35" s="107">
        <v>230.59</v>
      </c>
      <c r="BP35" s="108">
        <v>321.25</v>
      </c>
      <c r="BQ35" s="108">
        <v>408.38</v>
      </c>
      <c r="BR35" s="108">
        <v>492.98</v>
      </c>
      <c r="BS35" s="108">
        <v>618.66</v>
      </c>
      <c r="BT35" s="108">
        <v>701.18</v>
      </c>
      <c r="BU35" s="102">
        <v>782.94</v>
      </c>
      <c r="JI35" s="184"/>
      <c r="JJ35" s="187"/>
      <c r="JK35" s="11">
        <v>160</v>
      </c>
      <c r="JL35" s="107">
        <v>477.41</v>
      </c>
      <c r="JM35" s="108">
        <v>522.20000000000005</v>
      </c>
      <c r="JN35" s="108">
        <v>566.39</v>
      </c>
      <c r="JO35" s="108">
        <v>610.27</v>
      </c>
      <c r="JP35" s="108">
        <v>653.52</v>
      </c>
      <c r="JQ35" s="108">
        <v>696.38</v>
      </c>
      <c r="JR35" s="108">
        <v>738.91</v>
      </c>
      <c r="JS35" s="108">
        <v>781.13</v>
      </c>
      <c r="JT35" s="108">
        <v>823.28</v>
      </c>
      <c r="JU35" s="108">
        <v>864.98</v>
      </c>
      <c r="JV35" s="108">
        <v>906.46</v>
      </c>
      <c r="JW35" s="108">
        <v>948.02</v>
      </c>
      <c r="JX35" s="108">
        <v>989.79</v>
      </c>
      <c r="JY35" s="108">
        <v>1031.5999999999999</v>
      </c>
      <c r="JZ35" s="108">
        <v>1073</v>
      </c>
      <c r="KA35" s="108">
        <v>1114.2</v>
      </c>
      <c r="KB35" s="108">
        <v>1155.2</v>
      </c>
      <c r="KC35" s="108">
        <v>1196.0999999999999</v>
      </c>
      <c r="KD35" s="108">
        <v>1237.0999999999999</v>
      </c>
      <c r="KE35" s="108">
        <v>1277.8</v>
      </c>
      <c r="KF35" s="108">
        <v>1318.3</v>
      </c>
      <c r="KG35" s="108">
        <v>1358.7</v>
      </c>
      <c r="KH35" s="108">
        <v>1399</v>
      </c>
      <c r="KI35" s="102">
        <v>1439.4</v>
      </c>
      <c r="KK35" s="184"/>
      <c r="KL35" s="187"/>
      <c r="KM35" s="11">
        <v>160</v>
      </c>
      <c r="KN35" s="107">
        <v>602.03</v>
      </c>
      <c r="KO35" s="108">
        <v>646.64</v>
      </c>
      <c r="KP35" s="108">
        <v>690.78</v>
      </c>
      <c r="KQ35" s="108">
        <v>734.49</v>
      </c>
      <c r="KR35" s="108">
        <v>777.83</v>
      </c>
      <c r="KS35" s="108">
        <v>821.05</v>
      </c>
      <c r="KT35" s="108">
        <v>863.76</v>
      </c>
      <c r="KU35" s="108">
        <v>906.21</v>
      </c>
      <c r="KV35" s="108">
        <v>948.4</v>
      </c>
      <c r="KW35" s="108">
        <v>990.38</v>
      </c>
      <c r="KX35" s="108">
        <v>1032.3</v>
      </c>
      <c r="KY35" s="108">
        <v>1073.9000000000001</v>
      </c>
      <c r="KZ35" s="108">
        <v>1115.3</v>
      </c>
      <c r="LA35" s="108">
        <v>1156.5999999999999</v>
      </c>
      <c r="LB35" s="108">
        <v>1198.4000000000001</v>
      </c>
      <c r="LC35" s="108">
        <v>1240</v>
      </c>
      <c r="LD35" s="108">
        <v>1281.7</v>
      </c>
      <c r="LE35" s="108">
        <v>1322.9</v>
      </c>
      <c r="LF35" s="108">
        <v>1364.1</v>
      </c>
      <c r="LG35" s="108">
        <v>1405.1</v>
      </c>
      <c r="LH35" s="108">
        <v>1446</v>
      </c>
      <c r="LI35" s="108">
        <v>1487</v>
      </c>
      <c r="LJ35" s="108">
        <v>1527.7</v>
      </c>
      <c r="LK35" s="108">
        <v>1568.3</v>
      </c>
      <c r="LL35" s="108">
        <v>1608.8</v>
      </c>
      <c r="LM35" s="108">
        <v>1649.1</v>
      </c>
      <c r="LN35" s="102">
        <v>1689.6</v>
      </c>
    </row>
    <row r="36" spans="2:326" ht="15" thickBot="1" x14ac:dyDescent="0.35">
      <c r="B36" s="15"/>
      <c r="E36" s="114"/>
      <c r="F36" s="114"/>
      <c r="G36" s="114"/>
      <c r="H36" s="114"/>
      <c r="I36" s="114"/>
      <c r="AL36" s="184"/>
      <c r="AM36" s="196"/>
      <c r="AN36" s="2">
        <v>200</v>
      </c>
      <c r="AO36" s="91"/>
      <c r="AP36" s="97">
        <v>103.34</v>
      </c>
      <c r="AQ36" s="98">
        <v>149.66</v>
      </c>
      <c r="AS36" s="185"/>
      <c r="AT36" s="188"/>
      <c r="AU36" s="3">
        <v>280</v>
      </c>
      <c r="AV36" s="7">
        <v>136.29</v>
      </c>
      <c r="AW36" s="8">
        <v>180.22</v>
      </c>
      <c r="AX36" s="8">
        <v>231.52</v>
      </c>
      <c r="AY36" s="8">
        <v>287.92</v>
      </c>
      <c r="AZ36" s="8">
        <v>343.55</v>
      </c>
      <c r="BA36" s="9">
        <v>398.31</v>
      </c>
      <c r="BC36" s="184"/>
      <c r="BD36" s="187"/>
      <c r="BE36" s="2">
        <v>180</v>
      </c>
      <c r="BF36" s="107">
        <v>224.9</v>
      </c>
      <c r="BG36" s="108">
        <v>314.70999999999998</v>
      </c>
      <c r="BH36" s="108">
        <v>401.16</v>
      </c>
      <c r="BI36" s="108">
        <v>485.22</v>
      </c>
      <c r="BJ36" s="102">
        <v>610.71</v>
      </c>
      <c r="BL36" s="184"/>
      <c r="BM36" s="187"/>
      <c r="BN36" s="2">
        <v>180</v>
      </c>
      <c r="BO36" s="107">
        <v>231.25</v>
      </c>
      <c r="BP36" s="108">
        <v>321.86</v>
      </c>
      <c r="BQ36" s="108">
        <v>408.96</v>
      </c>
      <c r="BR36" s="108">
        <v>493.55</v>
      </c>
      <c r="BS36" s="108">
        <v>619.22</v>
      </c>
      <c r="BT36" s="108">
        <v>701.73</v>
      </c>
      <c r="BU36" s="102">
        <v>783.5</v>
      </c>
      <c r="JI36" s="184"/>
      <c r="JJ36" s="187"/>
      <c r="JK36" s="11">
        <v>180</v>
      </c>
      <c r="JL36" s="107">
        <v>478.16</v>
      </c>
      <c r="JM36" s="108">
        <v>522.94000000000005</v>
      </c>
      <c r="JN36" s="108">
        <v>567.13</v>
      </c>
      <c r="JO36" s="108">
        <v>611</v>
      </c>
      <c r="JP36" s="108">
        <v>654.25</v>
      </c>
      <c r="JQ36" s="108">
        <v>697.11</v>
      </c>
      <c r="JR36" s="108">
        <v>739.63</v>
      </c>
      <c r="JS36" s="108">
        <v>781.85</v>
      </c>
      <c r="JT36" s="108">
        <v>823.99</v>
      </c>
      <c r="JU36" s="108">
        <v>865.7</v>
      </c>
      <c r="JV36" s="108">
        <v>907.18</v>
      </c>
      <c r="JW36" s="108">
        <v>948.73</v>
      </c>
      <c r="JX36" s="108">
        <v>990.5</v>
      </c>
      <c r="JY36" s="108">
        <v>1032.3</v>
      </c>
      <c r="JZ36" s="108">
        <v>1073.7</v>
      </c>
      <c r="KA36" s="108">
        <v>1114.9000000000001</v>
      </c>
      <c r="KB36" s="108">
        <v>1155.9000000000001</v>
      </c>
      <c r="KC36" s="108">
        <v>1196.9000000000001</v>
      </c>
      <c r="KD36" s="108">
        <v>1237.8</v>
      </c>
      <c r="KE36" s="108">
        <v>1278.5</v>
      </c>
      <c r="KF36" s="108">
        <v>1319</v>
      </c>
      <c r="KG36" s="108">
        <v>1359.4</v>
      </c>
      <c r="KH36" s="108">
        <v>1399.7</v>
      </c>
      <c r="KI36" s="102">
        <v>1440.1</v>
      </c>
      <c r="KK36" s="184"/>
      <c r="KL36" s="187"/>
      <c r="KM36" s="11">
        <v>180</v>
      </c>
      <c r="KN36" s="107">
        <v>602.57000000000005</v>
      </c>
      <c r="KO36" s="108">
        <v>647.17999999999995</v>
      </c>
      <c r="KP36" s="108">
        <v>691.31</v>
      </c>
      <c r="KQ36" s="108">
        <v>735.02</v>
      </c>
      <c r="KR36" s="108">
        <v>778.36</v>
      </c>
      <c r="KS36" s="108">
        <v>821.57</v>
      </c>
      <c r="KT36" s="108">
        <v>864.29</v>
      </c>
      <c r="KU36" s="108">
        <v>906.73</v>
      </c>
      <c r="KV36" s="108">
        <v>948.93</v>
      </c>
      <c r="KW36" s="108">
        <v>990.9</v>
      </c>
      <c r="KX36" s="108">
        <v>1032.9000000000001</v>
      </c>
      <c r="KY36" s="108">
        <v>1074.4000000000001</v>
      </c>
      <c r="KZ36" s="108">
        <v>1115.8</v>
      </c>
      <c r="LA36" s="108">
        <v>1157.2</v>
      </c>
      <c r="LB36" s="108">
        <v>1198.9000000000001</v>
      </c>
      <c r="LC36" s="108">
        <v>1240.7</v>
      </c>
      <c r="LD36" s="108">
        <v>1282.2</v>
      </c>
      <c r="LE36" s="108">
        <v>1323.5</v>
      </c>
      <c r="LF36" s="108">
        <v>1364.6</v>
      </c>
      <c r="LG36" s="108">
        <v>1405.7</v>
      </c>
      <c r="LH36" s="108">
        <v>1446.6</v>
      </c>
      <c r="LI36" s="108">
        <v>1487.6</v>
      </c>
      <c r="LJ36" s="108">
        <v>1528.2</v>
      </c>
      <c r="LK36" s="108">
        <v>1568.8</v>
      </c>
      <c r="LL36" s="108">
        <v>1609.3</v>
      </c>
      <c r="LM36" s="108">
        <v>1649.7</v>
      </c>
      <c r="LN36" s="102">
        <v>1690.2</v>
      </c>
    </row>
    <row r="37" spans="2:326" ht="15" customHeight="1" x14ac:dyDescent="0.3">
      <c r="B37" s="15"/>
      <c r="E37" s="114"/>
      <c r="F37" s="114"/>
      <c r="G37" s="114"/>
      <c r="H37" s="114"/>
      <c r="I37" s="114"/>
      <c r="AL37" s="184"/>
      <c r="AM37" s="196"/>
      <c r="AN37" s="2">
        <v>240</v>
      </c>
      <c r="AO37" s="91"/>
      <c r="AP37" s="97">
        <v>109.9</v>
      </c>
      <c r="AQ37" s="98">
        <v>153.22999999999999</v>
      </c>
      <c r="BC37" s="184"/>
      <c r="BD37" s="187"/>
      <c r="BE37" s="2">
        <v>200</v>
      </c>
      <c r="BF37" s="107">
        <v>225.67</v>
      </c>
      <c r="BG37" s="108">
        <v>315.39</v>
      </c>
      <c r="BH37" s="108">
        <v>401.81</v>
      </c>
      <c r="BI37" s="108">
        <v>485.86</v>
      </c>
      <c r="BJ37" s="102">
        <v>611.33000000000004</v>
      </c>
      <c r="BL37" s="184"/>
      <c r="BM37" s="187"/>
      <c r="BN37" s="2">
        <v>200</v>
      </c>
      <c r="BO37" s="107">
        <v>231.94</v>
      </c>
      <c r="BP37" s="108">
        <v>322.47000000000003</v>
      </c>
      <c r="BQ37" s="108">
        <v>409.55</v>
      </c>
      <c r="BR37" s="108">
        <v>494.12</v>
      </c>
      <c r="BS37" s="108">
        <v>619.79</v>
      </c>
      <c r="BT37" s="108">
        <v>702.29</v>
      </c>
      <c r="BU37" s="102">
        <v>784.05</v>
      </c>
      <c r="JI37" s="184"/>
      <c r="JJ37" s="187"/>
      <c r="JK37" s="11">
        <v>200</v>
      </c>
      <c r="JL37" s="107">
        <v>478.92</v>
      </c>
      <c r="JM37" s="108">
        <v>523.69000000000005</v>
      </c>
      <c r="JN37" s="108">
        <v>567.87</v>
      </c>
      <c r="JO37" s="108">
        <v>611.74</v>
      </c>
      <c r="JP37" s="108">
        <v>654.98</v>
      </c>
      <c r="JQ37" s="108">
        <v>697.83</v>
      </c>
      <c r="JR37" s="108">
        <v>740.35</v>
      </c>
      <c r="JS37" s="108">
        <v>782.57</v>
      </c>
      <c r="JT37" s="108">
        <v>824.71</v>
      </c>
      <c r="JU37" s="108">
        <v>866.41</v>
      </c>
      <c r="JV37" s="108">
        <v>907.89</v>
      </c>
      <c r="JW37" s="108">
        <v>949.44</v>
      </c>
      <c r="JX37" s="108">
        <v>991.21</v>
      </c>
      <c r="JY37" s="108">
        <v>1033</v>
      </c>
      <c r="JZ37" s="108">
        <v>1074.4000000000001</v>
      </c>
      <c r="KA37" s="108">
        <v>1115.5999999999999</v>
      </c>
      <c r="KB37" s="108">
        <v>1156.7</v>
      </c>
      <c r="KC37" s="108">
        <v>1197.5999999999999</v>
      </c>
      <c r="KD37" s="108">
        <v>1238.5</v>
      </c>
      <c r="KE37" s="108">
        <v>1279.2</v>
      </c>
      <c r="KF37" s="108">
        <v>1319.7</v>
      </c>
      <c r="KG37" s="108">
        <v>1360.1</v>
      </c>
      <c r="KH37" s="108">
        <v>1400.4</v>
      </c>
      <c r="KI37" s="102">
        <v>1440.8</v>
      </c>
      <c r="KK37" s="184"/>
      <c r="KL37" s="187"/>
      <c r="KM37" s="11">
        <v>200</v>
      </c>
      <c r="KN37" s="107">
        <v>603.11</v>
      </c>
      <c r="KO37" s="108">
        <v>647.72</v>
      </c>
      <c r="KP37" s="108">
        <v>691.84</v>
      </c>
      <c r="KQ37" s="108">
        <v>735.55</v>
      </c>
      <c r="KR37" s="108">
        <v>778.89</v>
      </c>
      <c r="KS37" s="108">
        <v>822.1</v>
      </c>
      <c r="KT37" s="108">
        <v>864.81</v>
      </c>
      <c r="KU37" s="108">
        <v>907.26</v>
      </c>
      <c r="KV37" s="108">
        <v>949.45</v>
      </c>
      <c r="KW37" s="108">
        <v>991.42</v>
      </c>
      <c r="KX37" s="108">
        <v>1033.4000000000001</v>
      </c>
      <c r="KY37" s="108">
        <v>1075</v>
      </c>
      <c r="KZ37" s="108">
        <v>1116.4000000000001</v>
      </c>
      <c r="LA37" s="108">
        <v>1157.7</v>
      </c>
      <c r="LB37" s="108">
        <v>1199.4000000000001</v>
      </c>
      <c r="LC37" s="108">
        <v>1241.2</v>
      </c>
      <c r="LD37" s="108">
        <v>1282.7</v>
      </c>
      <c r="LE37" s="108">
        <v>1324</v>
      </c>
      <c r="LF37" s="108">
        <v>1365.1</v>
      </c>
      <c r="LG37" s="108">
        <v>1406.2</v>
      </c>
      <c r="LH37" s="108">
        <v>1447.1</v>
      </c>
      <c r="LI37" s="108">
        <v>1488.1</v>
      </c>
      <c r="LJ37" s="108">
        <v>1528.7</v>
      </c>
      <c r="LK37" s="108">
        <v>1569.3</v>
      </c>
      <c r="LL37" s="108">
        <v>1609.8</v>
      </c>
      <c r="LM37" s="108">
        <v>1650.2</v>
      </c>
      <c r="LN37" s="102">
        <v>1690.7</v>
      </c>
    </row>
    <row r="38" spans="2:326" ht="15" thickBot="1" x14ac:dyDescent="0.35">
      <c r="B38" s="15"/>
      <c r="E38" s="114"/>
      <c r="F38" s="114"/>
      <c r="G38" s="114"/>
      <c r="H38" s="114"/>
      <c r="I38" s="114"/>
      <c r="AL38" s="185"/>
      <c r="AM38" s="197"/>
      <c r="AN38" s="3">
        <v>280</v>
      </c>
      <c r="AO38" s="92"/>
      <c r="AP38" s="99">
        <v>117.28</v>
      </c>
      <c r="AQ38" s="100">
        <v>158.22999999999999</v>
      </c>
      <c r="BC38" s="184"/>
      <c r="BD38" s="187"/>
      <c r="BE38" s="2">
        <v>240</v>
      </c>
      <c r="BF38" s="107">
        <v>227.29</v>
      </c>
      <c r="BG38" s="108">
        <v>316.77999999999997</v>
      </c>
      <c r="BH38" s="108">
        <v>403.13</v>
      </c>
      <c r="BI38" s="108">
        <v>487.15</v>
      </c>
      <c r="BJ38" s="102">
        <v>612.59</v>
      </c>
      <c r="BL38" s="184"/>
      <c r="BM38" s="187"/>
      <c r="BN38" s="2">
        <v>240</v>
      </c>
      <c r="BO38" s="107">
        <v>233.41</v>
      </c>
      <c r="BP38" s="108">
        <v>323.73</v>
      </c>
      <c r="BQ38" s="108">
        <v>410.74</v>
      </c>
      <c r="BR38" s="108">
        <v>495.29</v>
      </c>
      <c r="BS38" s="108">
        <v>620.92999999999995</v>
      </c>
      <c r="BT38" s="108">
        <v>703.42</v>
      </c>
      <c r="BU38" s="102">
        <v>785.17</v>
      </c>
      <c r="JI38" s="184"/>
      <c r="JJ38" s="187"/>
      <c r="JK38" s="11">
        <v>240</v>
      </c>
      <c r="JL38" s="107">
        <v>480.46</v>
      </c>
      <c r="JM38" s="108">
        <v>525.21</v>
      </c>
      <c r="JN38" s="108">
        <v>569.37</v>
      </c>
      <c r="JO38" s="108">
        <v>613.23</v>
      </c>
      <c r="JP38" s="108">
        <v>656.46</v>
      </c>
      <c r="JQ38" s="108">
        <v>699.3</v>
      </c>
      <c r="JR38" s="108">
        <v>741.81</v>
      </c>
      <c r="JS38" s="108">
        <v>784.02</v>
      </c>
      <c r="JT38" s="108">
        <v>826.17</v>
      </c>
      <c r="JU38" s="108">
        <v>867.86</v>
      </c>
      <c r="JV38" s="108">
        <v>909.33</v>
      </c>
      <c r="JW38" s="108">
        <v>950.88</v>
      </c>
      <c r="JX38" s="108">
        <v>992.65</v>
      </c>
      <c r="JY38" s="108">
        <v>1034.4000000000001</v>
      </c>
      <c r="JZ38" s="108">
        <v>1075.8</v>
      </c>
      <c r="KA38" s="108">
        <v>1117</v>
      </c>
      <c r="KB38" s="108">
        <v>1158.0999999999999</v>
      </c>
      <c r="KC38" s="108">
        <v>1199</v>
      </c>
      <c r="KD38" s="108">
        <v>1240</v>
      </c>
      <c r="KE38" s="108">
        <v>1280.5999999999999</v>
      </c>
      <c r="KF38" s="108">
        <v>1321.1</v>
      </c>
      <c r="KG38" s="108">
        <v>1361.5</v>
      </c>
      <c r="KH38" s="108">
        <v>1401.8</v>
      </c>
      <c r="KI38" s="102">
        <v>1442.2</v>
      </c>
      <c r="KK38" s="184"/>
      <c r="KL38" s="187"/>
      <c r="KM38" s="11">
        <v>240</v>
      </c>
      <c r="KN38" s="107">
        <v>604.22</v>
      </c>
      <c r="KO38" s="108">
        <v>648.80999999999995</v>
      </c>
      <c r="KP38" s="108">
        <v>692.93</v>
      </c>
      <c r="KQ38" s="108">
        <v>736.63</v>
      </c>
      <c r="KR38" s="108">
        <v>779.96</v>
      </c>
      <c r="KS38" s="108">
        <v>823.17</v>
      </c>
      <c r="KT38" s="108">
        <v>865.88</v>
      </c>
      <c r="KU38" s="108">
        <v>908.32</v>
      </c>
      <c r="KV38" s="108">
        <v>950.51</v>
      </c>
      <c r="KW38" s="108">
        <v>992.48</v>
      </c>
      <c r="KX38" s="108">
        <v>1034.4000000000001</v>
      </c>
      <c r="KY38" s="108">
        <v>1076</v>
      </c>
      <c r="KZ38" s="108">
        <v>1117.4000000000001</v>
      </c>
      <c r="LA38" s="108">
        <v>1158.7</v>
      </c>
      <c r="LB38" s="108">
        <v>1200.5</v>
      </c>
      <c r="LC38" s="108">
        <v>1242.3</v>
      </c>
      <c r="LD38" s="108">
        <v>1283.7</v>
      </c>
      <c r="LE38" s="108">
        <v>1325</v>
      </c>
      <c r="LF38" s="108">
        <v>1366.2</v>
      </c>
      <c r="LG38" s="108">
        <v>1407.2</v>
      </c>
      <c r="LH38" s="108">
        <v>1448.1</v>
      </c>
      <c r="LI38" s="108">
        <v>1489.1</v>
      </c>
      <c r="LJ38" s="108">
        <v>1529.8</v>
      </c>
      <c r="LK38" s="108">
        <v>1570.4</v>
      </c>
      <c r="LL38" s="108">
        <v>1610.8</v>
      </c>
      <c r="LM38" s="108">
        <v>1651.2</v>
      </c>
      <c r="LN38" s="102">
        <v>1691.7</v>
      </c>
    </row>
    <row r="39" spans="2:326" ht="16.5" customHeight="1" x14ac:dyDescent="0.3">
      <c r="B39" s="15"/>
      <c r="E39" s="114"/>
      <c r="F39" s="114"/>
      <c r="G39" s="114"/>
      <c r="H39" s="114"/>
      <c r="I39" s="114"/>
      <c r="BC39" s="184"/>
      <c r="BD39" s="187"/>
      <c r="BE39" s="2">
        <v>280</v>
      </c>
      <c r="BF39" s="107">
        <v>229.06</v>
      </c>
      <c r="BG39" s="108">
        <v>318.23</v>
      </c>
      <c r="BH39" s="108">
        <v>404.49</v>
      </c>
      <c r="BI39" s="108">
        <v>488.46</v>
      </c>
      <c r="BJ39" s="102">
        <v>613.87</v>
      </c>
      <c r="BL39" s="184"/>
      <c r="BM39" s="187"/>
      <c r="BN39" s="2">
        <v>280</v>
      </c>
      <c r="BO39" s="107">
        <v>235</v>
      </c>
      <c r="BP39" s="108">
        <v>325.04000000000002</v>
      </c>
      <c r="BQ39" s="108">
        <v>411.97</v>
      </c>
      <c r="BR39" s="108">
        <v>496.48</v>
      </c>
      <c r="BS39" s="108">
        <v>622.08000000000004</v>
      </c>
      <c r="BT39" s="108">
        <v>704.56</v>
      </c>
      <c r="BU39" s="102">
        <v>786.3</v>
      </c>
      <c r="JI39" s="184"/>
      <c r="JJ39" s="187"/>
      <c r="JK39" s="11">
        <v>280</v>
      </c>
      <c r="JL39" s="107">
        <v>482.05</v>
      </c>
      <c r="JM39" s="108">
        <v>526.76</v>
      </c>
      <c r="JN39" s="108">
        <v>570.9</v>
      </c>
      <c r="JO39" s="108">
        <v>614.74</v>
      </c>
      <c r="JP39" s="108">
        <v>657.96</v>
      </c>
      <c r="JQ39" s="108">
        <v>700.79</v>
      </c>
      <c r="JR39" s="108">
        <v>743.29</v>
      </c>
      <c r="JS39" s="108">
        <v>785.5</v>
      </c>
      <c r="JT39" s="108">
        <v>827.63</v>
      </c>
      <c r="JU39" s="108">
        <v>869.32</v>
      </c>
      <c r="JV39" s="108">
        <v>910.79</v>
      </c>
      <c r="JW39" s="108">
        <v>952.33</v>
      </c>
      <c r="JX39" s="108">
        <v>994.1</v>
      </c>
      <c r="JY39" s="108">
        <v>1035.9000000000001</v>
      </c>
      <c r="JZ39" s="108">
        <v>1077.2</v>
      </c>
      <c r="KA39" s="108">
        <v>1118.5</v>
      </c>
      <c r="KB39" s="108">
        <v>1159.5</v>
      </c>
      <c r="KC39" s="108">
        <v>1200.4000000000001</v>
      </c>
      <c r="KD39" s="108">
        <v>1241.4000000000001</v>
      </c>
      <c r="KE39" s="108">
        <v>1282</v>
      </c>
      <c r="KF39" s="108">
        <v>1322.5</v>
      </c>
      <c r="KG39" s="108">
        <v>1362.9</v>
      </c>
      <c r="KH39" s="108">
        <v>1403.2</v>
      </c>
      <c r="KI39" s="102">
        <v>1443.6</v>
      </c>
      <c r="KK39" s="184"/>
      <c r="KL39" s="187"/>
      <c r="KM39" s="11">
        <v>280</v>
      </c>
      <c r="KN39" s="107">
        <v>605.34</v>
      </c>
      <c r="KO39" s="108">
        <v>649.91999999999996</v>
      </c>
      <c r="KP39" s="108">
        <v>694.03</v>
      </c>
      <c r="KQ39" s="108">
        <v>737.72</v>
      </c>
      <c r="KR39" s="108">
        <v>781.05</v>
      </c>
      <c r="KS39" s="108">
        <v>824.25</v>
      </c>
      <c r="KT39" s="108">
        <v>866.95</v>
      </c>
      <c r="KU39" s="108">
        <v>909.39</v>
      </c>
      <c r="KV39" s="108">
        <v>951.58</v>
      </c>
      <c r="KW39" s="108">
        <v>993.54</v>
      </c>
      <c r="KX39" s="108">
        <v>1035.5</v>
      </c>
      <c r="KY39" s="108">
        <v>1077.0999999999999</v>
      </c>
      <c r="KZ39" s="108">
        <v>1118.5</v>
      </c>
      <c r="LA39" s="108">
        <v>1159.8</v>
      </c>
      <c r="LB39" s="108">
        <v>1201.5</v>
      </c>
      <c r="LC39" s="108">
        <v>1243.3</v>
      </c>
      <c r="LD39" s="108">
        <v>1284.8</v>
      </c>
      <c r="LE39" s="108">
        <v>1326.1</v>
      </c>
      <c r="LF39" s="108">
        <v>1367.2</v>
      </c>
      <c r="LG39" s="108">
        <v>1408.3</v>
      </c>
      <c r="LH39" s="108">
        <v>1449.2</v>
      </c>
      <c r="LI39" s="108">
        <v>1490.1</v>
      </c>
      <c r="LJ39" s="108">
        <v>1530.8</v>
      </c>
      <c r="LK39" s="108">
        <v>1571.4</v>
      </c>
      <c r="LL39" s="108">
        <v>1611.9</v>
      </c>
      <c r="LM39" s="108">
        <v>1652.3</v>
      </c>
      <c r="LN39" s="102">
        <v>1692.7</v>
      </c>
    </row>
    <row r="40" spans="2:326" ht="15.75" customHeight="1" x14ac:dyDescent="0.3">
      <c r="B40" s="15"/>
      <c r="E40" s="114"/>
      <c r="F40" s="114"/>
      <c r="G40" s="114"/>
      <c r="H40" s="114"/>
      <c r="I40" s="114"/>
      <c r="BC40" s="184"/>
      <c r="BD40" s="187"/>
      <c r="BE40" s="2">
        <v>320</v>
      </c>
      <c r="BF40" s="107">
        <v>232.55</v>
      </c>
      <c r="BG40" s="108">
        <v>319.74</v>
      </c>
      <c r="BH40" s="108">
        <v>405.88</v>
      </c>
      <c r="BI40" s="108">
        <v>489.8</v>
      </c>
      <c r="BJ40" s="102">
        <v>615.16</v>
      </c>
      <c r="BL40" s="184"/>
      <c r="BM40" s="187"/>
      <c r="BN40" s="2">
        <v>320</v>
      </c>
      <c r="BO40" s="107">
        <v>238.5</v>
      </c>
      <c r="BP40" s="108">
        <v>326.41000000000003</v>
      </c>
      <c r="BQ40" s="108">
        <v>413.23</v>
      </c>
      <c r="BR40" s="108">
        <v>497.68</v>
      </c>
      <c r="BS40" s="108">
        <v>623.25</v>
      </c>
      <c r="BT40" s="108">
        <v>705.72</v>
      </c>
      <c r="BU40" s="102">
        <v>787.45</v>
      </c>
      <c r="JI40" s="184"/>
      <c r="JJ40" s="187"/>
      <c r="JK40" s="11">
        <v>320</v>
      </c>
      <c r="JL40" s="107">
        <v>483.67</v>
      </c>
      <c r="JM40" s="108">
        <v>528.35</v>
      </c>
      <c r="JN40" s="108">
        <v>572.46</v>
      </c>
      <c r="JO40" s="108">
        <v>616.28</v>
      </c>
      <c r="JP40" s="108">
        <v>659.48</v>
      </c>
      <c r="JQ40" s="108">
        <v>702.3</v>
      </c>
      <c r="JR40" s="108">
        <v>744.79</v>
      </c>
      <c r="JS40" s="108">
        <v>786.99</v>
      </c>
      <c r="JT40" s="108">
        <v>829.11</v>
      </c>
      <c r="JU40" s="108">
        <v>870.8</v>
      </c>
      <c r="JV40" s="108">
        <v>912.26</v>
      </c>
      <c r="JW40" s="108">
        <v>953.8</v>
      </c>
      <c r="JX40" s="108">
        <v>995.56</v>
      </c>
      <c r="JY40" s="108">
        <v>1037.3</v>
      </c>
      <c r="JZ40" s="108">
        <v>1078.7</v>
      </c>
      <c r="KA40" s="108">
        <v>1119.9000000000001</v>
      </c>
      <c r="KB40" s="108">
        <v>1161</v>
      </c>
      <c r="KC40" s="108">
        <v>1201.9000000000001</v>
      </c>
      <c r="KD40" s="108">
        <v>1242.8</v>
      </c>
      <c r="KE40" s="108">
        <v>1283.5</v>
      </c>
      <c r="KF40" s="108">
        <v>1324</v>
      </c>
      <c r="KG40" s="108">
        <v>1364.4</v>
      </c>
      <c r="KH40" s="108">
        <v>1404.7</v>
      </c>
      <c r="KI40" s="102">
        <v>1445.1</v>
      </c>
      <c r="KK40" s="184"/>
      <c r="KL40" s="187"/>
      <c r="KM40" s="11">
        <v>320</v>
      </c>
      <c r="KN40" s="107">
        <v>606.48</v>
      </c>
      <c r="KO40" s="108">
        <v>651.04</v>
      </c>
      <c r="KP40" s="108">
        <v>695.14</v>
      </c>
      <c r="KQ40" s="108">
        <v>738.83</v>
      </c>
      <c r="KR40" s="108">
        <v>782.15</v>
      </c>
      <c r="KS40" s="108">
        <v>825.34</v>
      </c>
      <c r="KT40" s="108">
        <v>868.04</v>
      </c>
      <c r="KU40" s="108">
        <v>910.47</v>
      </c>
      <c r="KV40" s="108">
        <v>952.65</v>
      </c>
      <c r="KW40" s="108">
        <v>994.61</v>
      </c>
      <c r="KX40" s="108">
        <v>1036.5999999999999</v>
      </c>
      <c r="KY40" s="108">
        <v>1078.0999999999999</v>
      </c>
      <c r="KZ40" s="108">
        <v>1119.5</v>
      </c>
      <c r="LA40" s="108">
        <v>1160.9000000000001</v>
      </c>
      <c r="LB40" s="108">
        <v>1202.5999999999999</v>
      </c>
      <c r="LC40" s="108">
        <v>1244.4000000000001</v>
      </c>
      <c r="LD40" s="108">
        <v>1285.8</v>
      </c>
      <c r="LE40" s="108">
        <v>1327.1</v>
      </c>
      <c r="LF40" s="108">
        <v>1368.3</v>
      </c>
      <c r="LG40" s="108">
        <v>1409.3</v>
      </c>
      <c r="LH40" s="108">
        <v>1450.2</v>
      </c>
      <c r="LI40" s="108">
        <v>1491.2</v>
      </c>
      <c r="LJ40" s="108">
        <v>1531.9</v>
      </c>
      <c r="LK40" s="108">
        <v>1572.4</v>
      </c>
      <c r="LL40" s="108">
        <v>1612.9</v>
      </c>
      <c r="LM40" s="108">
        <v>1653.3</v>
      </c>
      <c r="LN40" s="102">
        <v>1693.8</v>
      </c>
    </row>
    <row r="41" spans="2:326" ht="15" customHeight="1" thickBot="1" x14ac:dyDescent="0.35">
      <c r="B41" s="15"/>
      <c r="E41" s="114"/>
      <c r="F41" s="114"/>
      <c r="G41" s="114"/>
      <c r="H41" s="114"/>
      <c r="I41" s="114"/>
      <c r="BC41" s="185"/>
      <c r="BD41" s="188"/>
      <c r="BE41" s="3">
        <v>400</v>
      </c>
      <c r="BF41" s="109">
        <v>243.51</v>
      </c>
      <c r="BG41" s="110">
        <v>322.99</v>
      </c>
      <c r="BH41" s="110">
        <v>408.8</v>
      </c>
      <c r="BI41" s="110">
        <v>492.56</v>
      </c>
      <c r="BJ41" s="103">
        <v>617.80999999999995</v>
      </c>
      <c r="BL41" s="185"/>
      <c r="BM41" s="188"/>
      <c r="BN41" s="3">
        <v>400</v>
      </c>
      <c r="BO41" s="109">
        <v>249.19</v>
      </c>
      <c r="BP41" s="110">
        <v>329.34</v>
      </c>
      <c r="BQ41" s="110">
        <v>415.86</v>
      </c>
      <c r="BR41" s="110">
        <v>500.18</v>
      </c>
      <c r="BS41" s="110">
        <v>625.65</v>
      </c>
      <c r="BT41" s="110">
        <v>708.07</v>
      </c>
      <c r="BU41" s="103">
        <v>789.77</v>
      </c>
      <c r="JI41" s="184"/>
      <c r="JJ41" s="187"/>
      <c r="JK41" s="11">
        <v>400</v>
      </c>
      <c r="JL41" s="107">
        <v>487.04</v>
      </c>
      <c r="JM41" s="108">
        <v>531.63</v>
      </c>
      <c r="JN41" s="108">
        <v>575.66999999999996</v>
      </c>
      <c r="JO41" s="108">
        <v>619.44000000000005</v>
      </c>
      <c r="JP41" s="108">
        <v>662.6</v>
      </c>
      <c r="JQ41" s="108">
        <v>705.38</v>
      </c>
      <c r="JR41" s="108">
        <v>747.85</v>
      </c>
      <c r="JS41" s="108">
        <v>790.02</v>
      </c>
      <c r="JT41" s="108">
        <v>832.13</v>
      </c>
      <c r="JU41" s="108">
        <v>873.79</v>
      </c>
      <c r="JV41" s="108">
        <v>915.24</v>
      </c>
      <c r="JW41" s="108">
        <v>956.77</v>
      </c>
      <c r="JX41" s="108">
        <v>998.51</v>
      </c>
      <c r="JY41" s="108">
        <v>1040.3</v>
      </c>
      <c r="JZ41" s="108">
        <v>1081.5999999999999</v>
      </c>
      <c r="KA41" s="108">
        <v>1122.8</v>
      </c>
      <c r="KB41" s="108">
        <v>1163.9000000000001</v>
      </c>
      <c r="KC41" s="108">
        <v>1204.8</v>
      </c>
      <c r="KD41" s="108">
        <v>1245.7</v>
      </c>
      <c r="KE41" s="108">
        <v>1286.4000000000001</v>
      </c>
      <c r="KF41" s="108">
        <v>1326.9</v>
      </c>
      <c r="KG41" s="108">
        <v>1367.3</v>
      </c>
      <c r="KH41" s="108">
        <v>1407.6</v>
      </c>
      <c r="KI41" s="102">
        <v>1447.9</v>
      </c>
      <c r="KK41" s="184"/>
      <c r="KL41" s="187"/>
      <c r="KM41" s="11">
        <v>400</v>
      </c>
      <c r="KN41" s="107">
        <v>608.83000000000004</v>
      </c>
      <c r="KO41" s="108">
        <v>653.36</v>
      </c>
      <c r="KP41" s="108">
        <v>697.42</v>
      </c>
      <c r="KQ41" s="108">
        <v>741.08</v>
      </c>
      <c r="KR41" s="108">
        <v>784.38</v>
      </c>
      <c r="KS41" s="108">
        <v>827.56</v>
      </c>
      <c r="KT41" s="108">
        <v>870.24</v>
      </c>
      <c r="KU41" s="108">
        <v>912.66</v>
      </c>
      <c r="KV41" s="108">
        <v>954.84</v>
      </c>
      <c r="KW41" s="108">
        <v>996.79</v>
      </c>
      <c r="KX41" s="108">
        <v>1038.7</v>
      </c>
      <c r="KY41" s="108">
        <v>1080.3</v>
      </c>
      <c r="KZ41" s="108">
        <v>1121.7</v>
      </c>
      <c r="LA41" s="108">
        <v>1163</v>
      </c>
      <c r="LB41" s="108">
        <v>1204.7</v>
      </c>
      <c r="LC41" s="108">
        <v>1246.5</v>
      </c>
      <c r="LD41" s="108">
        <v>1288</v>
      </c>
      <c r="LE41" s="108">
        <v>1329.3</v>
      </c>
      <c r="LF41" s="108">
        <v>1370.4</v>
      </c>
      <c r="LG41" s="108">
        <v>1411.4</v>
      </c>
      <c r="LH41" s="108">
        <v>1452.3</v>
      </c>
      <c r="LI41" s="108">
        <v>1493.3</v>
      </c>
      <c r="LJ41" s="108">
        <v>1534</v>
      </c>
      <c r="LK41" s="108">
        <v>1574.6</v>
      </c>
      <c r="LL41" s="108">
        <v>1615</v>
      </c>
      <c r="LM41" s="108">
        <v>1655.4</v>
      </c>
      <c r="LN41" s="102">
        <v>1695.9</v>
      </c>
    </row>
    <row r="42" spans="2:326" ht="15" thickBot="1" x14ac:dyDescent="0.35">
      <c r="B42" s="15"/>
      <c r="E42" s="114"/>
      <c r="F42" s="114"/>
      <c r="G42" s="114"/>
      <c r="H42" s="114"/>
      <c r="I42" s="114"/>
      <c r="BC42" s="15"/>
      <c r="BD42" s="15"/>
      <c r="BL42" s="15"/>
      <c r="BM42" s="15"/>
      <c r="JI42" s="185"/>
      <c r="JJ42" s="188"/>
      <c r="JK42" s="12">
        <v>450</v>
      </c>
      <c r="JL42" s="109">
        <v>489.26</v>
      </c>
      <c r="JM42" s="110">
        <v>533.76</v>
      </c>
      <c r="JN42" s="110">
        <v>577.74</v>
      </c>
      <c r="JO42" s="110">
        <v>621.47</v>
      </c>
      <c r="JP42" s="110">
        <v>664.59</v>
      </c>
      <c r="JQ42" s="110">
        <v>707.36</v>
      </c>
      <c r="JR42" s="110">
        <v>749.8</v>
      </c>
      <c r="JS42" s="110">
        <v>791.95</v>
      </c>
      <c r="JT42" s="110">
        <v>834.04</v>
      </c>
      <c r="JU42" s="110">
        <v>875.7</v>
      </c>
      <c r="JV42" s="110">
        <v>917.13</v>
      </c>
      <c r="JW42" s="110">
        <v>958.65</v>
      </c>
      <c r="JX42" s="110">
        <v>1000.4</v>
      </c>
      <c r="JY42" s="110">
        <v>1042.0999999999999</v>
      </c>
      <c r="JZ42" s="110">
        <v>1083.5</v>
      </c>
      <c r="KA42" s="110">
        <v>1124.7</v>
      </c>
      <c r="KB42" s="110">
        <v>1165.7</v>
      </c>
      <c r="KC42" s="110">
        <v>1206.5999999999999</v>
      </c>
      <c r="KD42" s="110">
        <v>1247.5999999999999</v>
      </c>
      <c r="KE42" s="110">
        <v>1288.2</v>
      </c>
      <c r="KF42" s="110">
        <v>1328.7</v>
      </c>
      <c r="KG42" s="110">
        <v>1369.1</v>
      </c>
      <c r="KH42" s="110">
        <v>1409.4</v>
      </c>
      <c r="KI42" s="103">
        <v>1449.8</v>
      </c>
      <c r="KK42" s="185"/>
      <c r="KL42" s="188"/>
      <c r="KM42" s="12">
        <v>450</v>
      </c>
      <c r="KN42" s="109">
        <v>610.34</v>
      </c>
      <c r="KO42" s="110">
        <v>654.84</v>
      </c>
      <c r="KP42" s="110">
        <v>698.88</v>
      </c>
      <c r="KQ42" s="110">
        <v>742.53</v>
      </c>
      <c r="KR42" s="110">
        <v>785.81</v>
      </c>
      <c r="KS42" s="110">
        <v>828.97</v>
      </c>
      <c r="KT42" s="110">
        <v>871.65</v>
      </c>
      <c r="KU42" s="110">
        <v>914.05</v>
      </c>
      <c r="KV42" s="110">
        <v>956.22</v>
      </c>
      <c r="KW42" s="110">
        <v>998.17</v>
      </c>
      <c r="KX42" s="110">
        <v>1040.0999999999999</v>
      </c>
      <c r="KY42" s="110">
        <v>1081.7</v>
      </c>
      <c r="KZ42" s="110">
        <v>1123</v>
      </c>
      <c r="LA42" s="110">
        <v>1164.4000000000001</v>
      </c>
      <c r="LB42" s="110">
        <v>1206.0999999999999</v>
      </c>
      <c r="LC42" s="110">
        <v>1247.9000000000001</v>
      </c>
      <c r="LD42" s="110">
        <v>1289.3</v>
      </c>
      <c r="LE42" s="110">
        <v>1330.6</v>
      </c>
      <c r="LF42" s="110">
        <v>1371.7</v>
      </c>
      <c r="LG42" s="110">
        <v>1412.8</v>
      </c>
      <c r="LH42" s="110">
        <v>1453.9</v>
      </c>
      <c r="LI42" s="110">
        <v>1494.6</v>
      </c>
      <c r="LJ42" s="110">
        <v>1535.3</v>
      </c>
      <c r="LK42" s="110">
        <v>1575.9</v>
      </c>
      <c r="LL42" s="110">
        <v>1616.4</v>
      </c>
      <c r="LM42" s="110">
        <v>1656.7</v>
      </c>
      <c r="LN42" s="103">
        <v>1697.2</v>
      </c>
    </row>
    <row r="43" spans="2:326" x14ac:dyDescent="0.3">
      <c r="B43" s="15"/>
      <c r="E43" s="114"/>
      <c r="F43" s="114"/>
      <c r="G43" s="114"/>
      <c r="H43" s="114"/>
      <c r="I43" s="114"/>
    </row>
    <row r="44" spans="2:326" ht="15" thickBot="1" x14ac:dyDescent="0.35">
      <c r="B44" s="15"/>
      <c r="E44" s="114"/>
      <c r="F44" s="114"/>
      <c r="G44" s="114"/>
      <c r="H44" s="114"/>
      <c r="I44" s="114"/>
      <c r="AL44" s="28"/>
      <c r="AS44" s="28"/>
      <c r="BC44" s="28"/>
      <c r="BL44" s="28"/>
    </row>
    <row r="45" spans="2:326" ht="16.5" customHeight="1" thickBot="1" x14ac:dyDescent="0.35">
      <c r="B45" s="15"/>
      <c r="C45" s="168" t="s">
        <v>0</v>
      </c>
      <c r="D45" s="170"/>
      <c r="E45" s="189" t="s">
        <v>1</v>
      </c>
      <c r="F45" s="190"/>
      <c r="G45" s="190"/>
      <c r="H45" s="190"/>
      <c r="I45" s="191"/>
      <c r="L45" s="28"/>
      <c r="M45" s="168" t="s">
        <v>3</v>
      </c>
      <c r="N45" s="170"/>
      <c r="O45" s="174" t="s">
        <v>1</v>
      </c>
      <c r="P45" s="175"/>
      <c r="Q45" s="175"/>
      <c r="R45" s="175"/>
      <c r="S45" s="175"/>
      <c r="T45" s="176"/>
      <c r="V45" s="28"/>
      <c r="W45" s="168" t="s">
        <v>4</v>
      </c>
      <c r="X45" s="170"/>
      <c r="Y45" s="178" t="s">
        <v>1</v>
      </c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L45" s="28"/>
      <c r="AM45" s="168" t="s">
        <v>5</v>
      </c>
      <c r="AN45" s="170"/>
      <c r="AO45" s="178" t="s">
        <v>1</v>
      </c>
      <c r="AP45" s="179"/>
      <c r="AQ45" s="180"/>
      <c r="AS45" s="28"/>
      <c r="AT45" s="168" t="s">
        <v>6</v>
      </c>
      <c r="AU45" s="170"/>
      <c r="AV45" s="174" t="s">
        <v>1</v>
      </c>
      <c r="AW45" s="175"/>
      <c r="AX45" s="175"/>
      <c r="AY45" s="175"/>
      <c r="AZ45" s="175"/>
      <c r="BA45" s="176"/>
      <c r="BC45" s="28"/>
      <c r="BD45" s="168" t="s">
        <v>7</v>
      </c>
      <c r="BE45" s="170"/>
      <c r="BF45" s="174" t="s">
        <v>1</v>
      </c>
      <c r="BG45" s="175"/>
      <c r="BH45" s="175"/>
      <c r="BI45" s="175"/>
      <c r="BJ45" s="176"/>
      <c r="BL45" s="28"/>
      <c r="BM45" s="168" t="s">
        <v>56</v>
      </c>
      <c r="BN45" s="170"/>
      <c r="BO45" s="174" t="s">
        <v>1</v>
      </c>
      <c r="BP45" s="175"/>
      <c r="BQ45" s="175"/>
      <c r="BR45" s="175"/>
      <c r="BS45" s="175"/>
      <c r="BT45" s="175"/>
      <c r="BU45" s="176"/>
      <c r="JI45" s="28"/>
      <c r="JJ45" s="168" t="s">
        <v>63</v>
      </c>
      <c r="JK45" s="170"/>
      <c r="JL45" s="174" t="s">
        <v>1</v>
      </c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6"/>
      <c r="KK45" s="28"/>
      <c r="KL45" s="168" t="s">
        <v>64</v>
      </c>
      <c r="KM45" s="169"/>
      <c r="KN45" s="174" t="s">
        <v>1</v>
      </c>
      <c r="KO45" s="175"/>
      <c r="KP45" s="175"/>
      <c r="KQ45" s="175"/>
      <c r="KR45" s="175"/>
      <c r="KS45" s="175"/>
      <c r="KT45" s="175"/>
      <c r="KU45" s="175"/>
      <c r="KV45" s="175"/>
      <c r="KW45" s="175"/>
      <c r="KX45" s="175"/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  <c r="LI45" s="175"/>
      <c r="LJ45" s="175"/>
      <c r="LK45" s="175"/>
      <c r="LL45" s="175"/>
      <c r="LM45" s="175"/>
      <c r="LN45" s="176"/>
    </row>
    <row r="46" spans="2:326" ht="15.75" customHeight="1" thickBot="1" x14ac:dyDescent="0.35">
      <c r="B46" s="15"/>
      <c r="C46" s="171"/>
      <c r="D46" s="173"/>
      <c r="E46" s="111">
        <v>0.6</v>
      </c>
      <c r="F46" s="112">
        <v>0.84</v>
      </c>
      <c r="G46" s="112">
        <v>1</v>
      </c>
      <c r="H46" s="112">
        <v>1.2</v>
      </c>
      <c r="I46" s="113">
        <v>1.4</v>
      </c>
      <c r="M46" s="171"/>
      <c r="N46" s="173"/>
      <c r="O46" s="79">
        <v>0.3</v>
      </c>
      <c r="P46" s="80">
        <v>0.40300000000000002</v>
      </c>
      <c r="Q46" s="80">
        <v>0.6</v>
      </c>
      <c r="R46" s="80">
        <v>0.80600000000000005</v>
      </c>
      <c r="S46" s="80">
        <v>1</v>
      </c>
      <c r="T46" s="81">
        <v>1.2</v>
      </c>
      <c r="W46" s="171"/>
      <c r="X46" s="177"/>
      <c r="Y46" s="10">
        <v>0.9</v>
      </c>
      <c r="Z46" s="13">
        <v>1</v>
      </c>
      <c r="AA46" s="13">
        <v>1.2</v>
      </c>
      <c r="AB46" s="13">
        <v>1.4</v>
      </c>
      <c r="AC46" s="13">
        <v>1.6</v>
      </c>
      <c r="AD46" s="13">
        <v>1.8</v>
      </c>
      <c r="AE46" s="13">
        <v>2</v>
      </c>
      <c r="AF46" s="13">
        <v>2.2000000000000002</v>
      </c>
      <c r="AG46" s="13">
        <v>2.4</v>
      </c>
      <c r="AH46" s="13">
        <v>2.6</v>
      </c>
      <c r="AI46" s="13">
        <v>2.8</v>
      </c>
      <c r="AJ46" s="14">
        <v>3</v>
      </c>
      <c r="AM46" s="171"/>
      <c r="AN46" s="177"/>
      <c r="AO46" s="10">
        <v>5</v>
      </c>
      <c r="AP46" s="13">
        <v>10</v>
      </c>
      <c r="AQ46" s="14">
        <v>20</v>
      </c>
      <c r="AT46" s="171"/>
      <c r="AU46" s="181"/>
      <c r="AV46" s="10">
        <v>10</v>
      </c>
      <c r="AW46" s="13">
        <v>20</v>
      </c>
      <c r="AX46" s="13">
        <v>30</v>
      </c>
      <c r="AY46" s="13">
        <v>40</v>
      </c>
      <c r="AZ46" s="13">
        <v>50</v>
      </c>
      <c r="BA46" s="14">
        <v>60</v>
      </c>
      <c r="BD46" s="182"/>
      <c r="BE46" s="181"/>
      <c r="BF46" s="82">
        <v>30</v>
      </c>
      <c r="BG46" s="83">
        <v>50</v>
      </c>
      <c r="BH46" s="83">
        <v>70</v>
      </c>
      <c r="BI46" s="83">
        <v>90</v>
      </c>
      <c r="BJ46" s="84">
        <v>120</v>
      </c>
      <c r="BM46" s="182"/>
      <c r="BN46" s="181"/>
      <c r="BO46" s="82">
        <v>30</v>
      </c>
      <c r="BP46" s="83">
        <v>50</v>
      </c>
      <c r="BQ46" s="83">
        <v>70</v>
      </c>
      <c r="BR46" s="83">
        <v>90</v>
      </c>
      <c r="BS46" s="83">
        <v>120</v>
      </c>
      <c r="BT46" s="83">
        <v>140</v>
      </c>
      <c r="BU46" s="113">
        <v>160</v>
      </c>
      <c r="JJ46" s="182"/>
      <c r="JK46" s="181"/>
      <c r="JL46" s="82">
        <v>70</v>
      </c>
      <c r="JM46" s="83">
        <v>80</v>
      </c>
      <c r="JN46" s="83">
        <v>90</v>
      </c>
      <c r="JO46" s="83">
        <v>100</v>
      </c>
      <c r="JP46" s="83">
        <v>110</v>
      </c>
      <c r="JQ46" s="83">
        <v>120</v>
      </c>
      <c r="JR46" s="83">
        <v>130</v>
      </c>
      <c r="JS46" s="83">
        <v>140</v>
      </c>
      <c r="JT46" s="83">
        <v>150</v>
      </c>
      <c r="JU46" s="83">
        <v>160</v>
      </c>
      <c r="JV46" s="83">
        <v>170</v>
      </c>
      <c r="JW46" s="83">
        <v>180</v>
      </c>
      <c r="JX46" s="83">
        <v>190</v>
      </c>
      <c r="JY46" s="83">
        <v>200</v>
      </c>
      <c r="JZ46" s="83">
        <v>210</v>
      </c>
      <c r="KA46" s="83">
        <v>220</v>
      </c>
      <c r="KB46" s="83">
        <v>230</v>
      </c>
      <c r="KC46" s="83">
        <v>240</v>
      </c>
      <c r="KD46" s="83">
        <v>250</v>
      </c>
      <c r="KE46" s="83">
        <v>260</v>
      </c>
      <c r="KF46" s="83">
        <v>270</v>
      </c>
      <c r="KG46" s="83">
        <v>280</v>
      </c>
      <c r="KH46" s="83">
        <v>290</v>
      </c>
      <c r="KI46" s="84">
        <v>300</v>
      </c>
      <c r="KL46" s="182"/>
      <c r="KM46" s="181"/>
      <c r="KN46" s="163">
        <v>90</v>
      </c>
      <c r="KO46" s="162">
        <v>100</v>
      </c>
      <c r="KP46" s="162">
        <v>110</v>
      </c>
      <c r="KQ46" s="162">
        <v>120</v>
      </c>
      <c r="KR46" s="162">
        <v>130</v>
      </c>
      <c r="KS46" s="162">
        <v>140</v>
      </c>
      <c r="KT46" s="162">
        <v>150</v>
      </c>
      <c r="KU46" s="162">
        <v>160</v>
      </c>
      <c r="KV46" s="162">
        <v>170</v>
      </c>
      <c r="KW46" s="162">
        <v>180</v>
      </c>
      <c r="KX46" s="162">
        <v>190</v>
      </c>
      <c r="KY46" s="162">
        <v>200</v>
      </c>
      <c r="KZ46" s="162">
        <v>210</v>
      </c>
      <c r="LA46" s="162">
        <v>220</v>
      </c>
      <c r="LB46" s="162">
        <v>230</v>
      </c>
      <c r="LC46" s="162">
        <v>240</v>
      </c>
      <c r="LD46" s="162">
        <v>250</v>
      </c>
      <c r="LE46" s="162">
        <v>260</v>
      </c>
      <c r="LF46" s="162">
        <v>270</v>
      </c>
      <c r="LG46" s="162">
        <v>280</v>
      </c>
      <c r="LH46" s="162">
        <v>290</v>
      </c>
      <c r="LI46" s="162">
        <v>300</v>
      </c>
      <c r="LJ46" s="162">
        <v>310</v>
      </c>
      <c r="LK46" s="162">
        <v>320</v>
      </c>
      <c r="LL46" s="162">
        <v>330</v>
      </c>
      <c r="LM46" s="162">
        <v>340</v>
      </c>
      <c r="LN46" s="164">
        <v>350</v>
      </c>
    </row>
    <row r="47" spans="2:326" ht="15" customHeight="1" x14ac:dyDescent="0.3">
      <c r="B47" s="192" t="s">
        <v>11</v>
      </c>
      <c r="C47" s="186" t="s">
        <v>2</v>
      </c>
      <c r="D47" s="1">
        <v>0.5</v>
      </c>
      <c r="E47" s="115">
        <v>51.844000000000001</v>
      </c>
      <c r="F47" s="97">
        <v>77.819000000000003</v>
      </c>
      <c r="G47" s="97">
        <v>98.203000000000003</v>
      </c>
      <c r="H47" s="97">
        <v>130.03</v>
      </c>
      <c r="I47" s="98">
        <v>183.87</v>
      </c>
      <c r="L47" s="192" t="s">
        <v>11</v>
      </c>
      <c r="M47" s="186" t="s">
        <v>2</v>
      </c>
      <c r="N47" s="21">
        <v>5</v>
      </c>
      <c r="O47" s="4">
        <v>6.5618999999999996</v>
      </c>
      <c r="P47" s="5">
        <v>8.8316999999999997</v>
      </c>
      <c r="Q47" s="5">
        <v>13.196</v>
      </c>
      <c r="R47" s="5">
        <v>17.792000000000002</v>
      </c>
      <c r="S47" s="5">
        <v>22.152000000000001</v>
      </c>
      <c r="T47" s="6">
        <v>26.678999999999998</v>
      </c>
      <c r="V47" s="192" t="s">
        <v>11</v>
      </c>
      <c r="W47" s="186" t="s">
        <v>2</v>
      </c>
      <c r="X47" s="1">
        <v>10</v>
      </c>
      <c r="Y47" s="17">
        <v>4.0319000000000003</v>
      </c>
      <c r="Z47" s="18">
        <v>4.4839000000000002</v>
      </c>
      <c r="AA47" s="18">
        <v>5.3903999999999996</v>
      </c>
      <c r="AB47" s="18">
        <v>6.3000999999999996</v>
      </c>
      <c r="AC47" s="18">
        <v>7.2131999999999996</v>
      </c>
      <c r="AD47" s="18">
        <v>8.1296999999999997</v>
      </c>
      <c r="AE47" s="18">
        <v>9.0495999999999999</v>
      </c>
      <c r="AF47" s="18">
        <v>9.9730000000000008</v>
      </c>
      <c r="AG47" s="18">
        <v>10.9</v>
      </c>
      <c r="AH47" s="18">
        <v>11.83</v>
      </c>
      <c r="AI47" s="18">
        <v>12.763999999999999</v>
      </c>
      <c r="AJ47" s="19">
        <v>13.702</v>
      </c>
      <c r="AL47" s="192" t="s">
        <v>11</v>
      </c>
      <c r="AM47" s="195" t="s">
        <v>2</v>
      </c>
      <c r="AN47" s="1">
        <v>30</v>
      </c>
      <c r="AO47" s="134">
        <v>13.964</v>
      </c>
      <c r="AP47" s="66">
        <v>27.933</v>
      </c>
      <c r="AQ47" s="67">
        <v>55.881999999999998</v>
      </c>
      <c r="AS47" s="192" t="s">
        <v>11</v>
      </c>
      <c r="AT47" s="186" t="s">
        <v>2</v>
      </c>
      <c r="AU47" s="1">
        <v>60</v>
      </c>
      <c r="AV47" s="17">
        <v>13.406000000000001</v>
      </c>
      <c r="AW47" s="18">
        <v>26.815000000000001</v>
      </c>
      <c r="AX47" s="18">
        <v>40.228000000000002</v>
      </c>
      <c r="AY47" s="18">
        <v>53.643999999999998</v>
      </c>
      <c r="AZ47" s="18">
        <v>67.063999999999993</v>
      </c>
      <c r="BA47" s="19">
        <v>80.486000000000004</v>
      </c>
      <c r="BC47" s="183" t="s">
        <v>11</v>
      </c>
      <c r="BD47" s="186" t="s">
        <v>2</v>
      </c>
      <c r="BE47" s="1">
        <v>20</v>
      </c>
      <c r="BF47" s="105">
        <v>21.186</v>
      </c>
      <c r="BG47" s="106">
        <v>35.314999999999998</v>
      </c>
      <c r="BH47" s="106">
        <v>49.448</v>
      </c>
      <c r="BI47" s="106">
        <v>63.584000000000003</v>
      </c>
      <c r="BJ47" s="101">
        <v>84.793999999999997</v>
      </c>
      <c r="BL47" s="183" t="s">
        <v>11</v>
      </c>
      <c r="BM47" s="186" t="s">
        <v>2</v>
      </c>
      <c r="BN47" s="1">
        <v>20</v>
      </c>
      <c r="BO47" s="105">
        <v>19.167999999999999</v>
      </c>
      <c r="BP47" s="106">
        <v>31.951000000000001</v>
      </c>
      <c r="BQ47" s="106">
        <v>44.737000000000002</v>
      </c>
      <c r="BR47" s="106">
        <v>57.524999999999999</v>
      </c>
      <c r="BS47" s="106">
        <v>76.712999999999994</v>
      </c>
      <c r="BT47" s="106">
        <v>89.507999999999996</v>
      </c>
      <c r="BU47" s="101">
        <v>102.31</v>
      </c>
      <c r="JI47" s="183" t="s">
        <v>11</v>
      </c>
      <c r="JJ47" s="186" t="s">
        <v>2</v>
      </c>
      <c r="JK47" s="10">
        <v>20</v>
      </c>
      <c r="JL47" s="105">
        <v>24.46</v>
      </c>
      <c r="JM47" s="106">
        <v>27.956</v>
      </c>
      <c r="JN47" s="106">
        <v>31.451000000000001</v>
      </c>
      <c r="JO47" s="106">
        <v>34.947000000000003</v>
      </c>
      <c r="JP47" s="106">
        <v>38.442999999999998</v>
      </c>
      <c r="JQ47" s="106">
        <v>41.939</v>
      </c>
      <c r="JR47" s="106">
        <v>45.435000000000002</v>
      </c>
      <c r="JS47" s="106">
        <v>48.932000000000002</v>
      </c>
      <c r="JT47" s="106">
        <v>52.427999999999997</v>
      </c>
      <c r="JU47" s="106">
        <v>55.924999999999997</v>
      </c>
      <c r="JV47" s="106">
        <v>59.423000000000002</v>
      </c>
      <c r="JW47" s="106">
        <v>62.92</v>
      </c>
      <c r="JX47" s="106">
        <v>66.417000000000002</v>
      </c>
      <c r="JY47" s="106">
        <v>69.915000000000006</v>
      </c>
      <c r="JZ47" s="106">
        <v>73.412999999999997</v>
      </c>
      <c r="KA47" s="106">
        <v>76.911000000000001</v>
      </c>
      <c r="KB47" s="106">
        <v>80.409000000000006</v>
      </c>
      <c r="KC47" s="106">
        <v>83.908000000000001</v>
      </c>
      <c r="KD47" s="106">
        <v>87.406999999999996</v>
      </c>
      <c r="KE47" s="106">
        <v>90.905000000000001</v>
      </c>
      <c r="KF47" s="106">
        <v>94.403999999999996</v>
      </c>
      <c r="KG47" s="106">
        <v>97.903999999999996</v>
      </c>
      <c r="KH47" s="106">
        <v>101.4</v>
      </c>
      <c r="KI47" s="101">
        <v>104.9</v>
      </c>
      <c r="KK47" s="183" t="s">
        <v>11</v>
      </c>
      <c r="KL47" s="186" t="s">
        <v>2</v>
      </c>
      <c r="KM47" s="10">
        <v>20</v>
      </c>
      <c r="KN47" s="105">
        <v>25.158999999999999</v>
      </c>
      <c r="KO47" s="106">
        <v>27.956</v>
      </c>
      <c r="KP47" s="106">
        <v>30.751999999999999</v>
      </c>
      <c r="KQ47" s="106">
        <v>33.548000000000002</v>
      </c>
      <c r="KR47" s="106">
        <v>36.344999999999999</v>
      </c>
      <c r="KS47" s="106">
        <v>39.142000000000003</v>
      </c>
      <c r="KT47" s="106">
        <v>41.939</v>
      </c>
      <c r="KU47" s="106">
        <v>44.735999999999997</v>
      </c>
      <c r="KV47" s="106">
        <v>47.533000000000001</v>
      </c>
      <c r="KW47" s="106">
        <v>50.33</v>
      </c>
      <c r="KX47" s="106">
        <v>53.128</v>
      </c>
      <c r="KY47" s="106">
        <v>55.924999999999997</v>
      </c>
      <c r="KZ47" s="106">
        <v>58.722999999999999</v>
      </c>
      <c r="LA47" s="106">
        <v>61.521000000000001</v>
      </c>
      <c r="LB47" s="106">
        <v>64.319000000000003</v>
      </c>
      <c r="LC47" s="106">
        <v>67.117000000000004</v>
      </c>
      <c r="LD47" s="106">
        <v>69.915000000000006</v>
      </c>
      <c r="LE47" s="106">
        <v>72.712999999999994</v>
      </c>
      <c r="LF47" s="106">
        <v>75.512</v>
      </c>
      <c r="LG47" s="106">
        <v>78.31</v>
      </c>
      <c r="LH47" s="106">
        <v>81.108999999999995</v>
      </c>
      <c r="LI47" s="106">
        <v>83.908000000000001</v>
      </c>
      <c r="LJ47" s="106">
        <v>86.706999999999994</v>
      </c>
      <c r="LK47" s="106">
        <v>89.506</v>
      </c>
      <c r="LL47" s="106">
        <v>92.305000000000007</v>
      </c>
      <c r="LM47" s="106">
        <v>95.103999999999999</v>
      </c>
      <c r="LN47" s="101">
        <v>97.903999999999996</v>
      </c>
    </row>
    <row r="48" spans="2:326" x14ac:dyDescent="0.3">
      <c r="B48" s="193"/>
      <c r="C48" s="187"/>
      <c r="D48" s="2">
        <v>1.07</v>
      </c>
      <c r="E48" s="115">
        <v>48.161999999999999</v>
      </c>
      <c r="F48" s="97">
        <v>69.036000000000001</v>
      </c>
      <c r="G48" s="97">
        <v>83.575999999999993</v>
      </c>
      <c r="H48" s="97">
        <v>102.55</v>
      </c>
      <c r="I48" s="98">
        <v>122.56</v>
      </c>
      <c r="L48" s="193"/>
      <c r="M48" s="187"/>
      <c r="N48" s="22">
        <v>6</v>
      </c>
      <c r="O48" s="4">
        <v>6.5557999999999996</v>
      </c>
      <c r="P48" s="5">
        <v>8.8204999999999991</v>
      </c>
      <c r="Q48" s="5">
        <v>13.172000000000001</v>
      </c>
      <c r="R48" s="5">
        <v>17.748000000000001</v>
      </c>
      <c r="S48" s="5">
        <v>22.084</v>
      </c>
      <c r="T48" s="6">
        <v>26.58</v>
      </c>
      <c r="V48" s="193"/>
      <c r="W48" s="187"/>
      <c r="X48" s="2">
        <v>20</v>
      </c>
      <c r="Y48" s="4">
        <v>4.0148999999999999</v>
      </c>
      <c r="Z48" s="5">
        <v>4.4633000000000003</v>
      </c>
      <c r="AA48" s="5">
        <v>5.3613999999999997</v>
      </c>
      <c r="AB48" s="5">
        <v>6.2606000000000002</v>
      </c>
      <c r="AC48" s="5">
        <v>7.1612999999999998</v>
      </c>
      <c r="AD48" s="5">
        <v>8.0635999999999992</v>
      </c>
      <c r="AE48" s="5">
        <v>8.9674999999999994</v>
      </c>
      <c r="AF48" s="5">
        <v>9.8731000000000009</v>
      </c>
      <c r="AG48" s="5">
        <v>10.78</v>
      </c>
      <c r="AH48" s="5">
        <v>11.689</v>
      </c>
      <c r="AI48" s="5">
        <v>12.6</v>
      </c>
      <c r="AJ48" s="6">
        <v>13.512</v>
      </c>
      <c r="AL48" s="193"/>
      <c r="AM48" s="196"/>
      <c r="AN48" s="2">
        <v>40</v>
      </c>
      <c r="AO48" s="60">
        <v>13.964</v>
      </c>
      <c r="AP48" s="61">
        <v>27.933</v>
      </c>
      <c r="AQ48" s="62">
        <v>55.881</v>
      </c>
      <c r="AS48" s="193"/>
      <c r="AT48" s="187"/>
      <c r="AU48" s="2">
        <v>80</v>
      </c>
      <c r="AV48" s="4">
        <v>13.406000000000001</v>
      </c>
      <c r="AW48" s="5">
        <v>26.815000000000001</v>
      </c>
      <c r="AX48" s="5">
        <v>40.228000000000002</v>
      </c>
      <c r="AY48" s="5">
        <v>53.643999999999998</v>
      </c>
      <c r="AZ48" s="5">
        <v>67.063000000000002</v>
      </c>
      <c r="BA48" s="6">
        <v>80.486000000000004</v>
      </c>
      <c r="BC48" s="184"/>
      <c r="BD48" s="187"/>
      <c r="BE48" s="2">
        <v>40</v>
      </c>
      <c r="BF48" s="107">
        <v>21.186</v>
      </c>
      <c r="BG48" s="108">
        <v>35.314999999999998</v>
      </c>
      <c r="BH48" s="108">
        <v>49.447000000000003</v>
      </c>
      <c r="BI48" s="108">
        <v>63.582000000000001</v>
      </c>
      <c r="BJ48" s="102">
        <v>84.790999999999997</v>
      </c>
      <c r="BL48" s="184"/>
      <c r="BM48" s="187"/>
      <c r="BN48" s="2">
        <v>40</v>
      </c>
      <c r="BO48" s="107">
        <v>19.167999999999999</v>
      </c>
      <c r="BP48" s="108">
        <v>31.95</v>
      </c>
      <c r="BQ48" s="108">
        <v>44.735999999999997</v>
      </c>
      <c r="BR48" s="108">
        <v>57.524000000000001</v>
      </c>
      <c r="BS48" s="108">
        <v>76.710999999999999</v>
      </c>
      <c r="BT48" s="108">
        <v>89.504999999999995</v>
      </c>
      <c r="BU48" s="102">
        <v>102.3</v>
      </c>
      <c r="JI48" s="184"/>
      <c r="JJ48" s="187"/>
      <c r="JK48" s="11">
        <v>40</v>
      </c>
      <c r="JL48" s="107">
        <v>24.46</v>
      </c>
      <c r="JM48" s="108">
        <v>27.954999999999998</v>
      </c>
      <c r="JN48" s="108">
        <v>31.451000000000001</v>
      </c>
      <c r="JO48" s="108">
        <v>34.947000000000003</v>
      </c>
      <c r="JP48" s="108">
        <v>38.442</v>
      </c>
      <c r="JQ48" s="108">
        <v>41.938000000000002</v>
      </c>
      <c r="JR48" s="108">
        <v>45.435000000000002</v>
      </c>
      <c r="JS48" s="108">
        <v>48.930999999999997</v>
      </c>
      <c r="JT48" s="108">
        <v>52.427999999999997</v>
      </c>
      <c r="JU48" s="108">
        <v>55.924999999999997</v>
      </c>
      <c r="JV48" s="108">
        <v>59.421999999999997</v>
      </c>
      <c r="JW48" s="108">
        <v>62.918999999999997</v>
      </c>
      <c r="JX48" s="108">
        <v>66.415999999999997</v>
      </c>
      <c r="JY48" s="108">
        <v>69.914000000000001</v>
      </c>
      <c r="JZ48" s="108">
        <v>73.412000000000006</v>
      </c>
      <c r="KA48" s="108">
        <v>76.91</v>
      </c>
      <c r="KB48" s="108">
        <v>80.408000000000001</v>
      </c>
      <c r="KC48" s="108">
        <v>83.906000000000006</v>
      </c>
      <c r="KD48" s="108">
        <v>87.405000000000001</v>
      </c>
      <c r="KE48" s="108">
        <v>90.903999999999996</v>
      </c>
      <c r="KF48" s="108">
        <v>94.403000000000006</v>
      </c>
      <c r="KG48" s="108">
        <v>97.902000000000001</v>
      </c>
      <c r="KH48" s="108">
        <v>101.4</v>
      </c>
      <c r="KI48" s="102">
        <v>104.9</v>
      </c>
      <c r="KK48" s="184"/>
      <c r="KL48" s="187"/>
      <c r="KM48" s="11">
        <v>40</v>
      </c>
      <c r="KN48" s="107">
        <v>25.158999999999999</v>
      </c>
      <c r="KO48" s="108">
        <v>27.954999999999998</v>
      </c>
      <c r="KP48" s="108">
        <v>30.751999999999999</v>
      </c>
      <c r="KQ48" s="108">
        <v>33.548000000000002</v>
      </c>
      <c r="KR48" s="108">
        <v>36.344999999999999</v>
      </c>
      <c r="KS48" s="108">
        <v>39.142000000000003</v>
      </c>
      <c r="KT48" s="108">
        <v>41.938000000000002</v>
      </c>
      <c r="KU48" s="108">
        <v>44.734999999999999</v>
      </c>
      <c r="KV48" s="108">
        <v>47.533000000000001</v>
      </c>
      <c r="KW48" s="108">
        <v>50.33</v>
      </c>
      <c r="KX48" s="108">
        <v>53.127000000000002</v>
      </c>
      <c r="KY48" s="108">
        <v>55.924999999999997</v>
      </c>
      <c r="KZ48" s="108">
        <v>58.722000000000001</v>
      </c>
      <c r="LA48" s="108">
        <v>61.52</v>
      </c>
      <c r="LB48" s="108">
        <v>64.317999999999998</v>
      </c>
      <c r="LC48" s="108">
        <v>67.116</v>
      </c>
      <c r="LD48" s="108">
        <v>69.914000000000001</v>
      </c>
      <c r="LE48" s="108">
        <v>72.712000000000003</v>
      </c>
      <c r="LF48" s="108">
        <v>75.510999999999996</v>
      </c>
      <c r="LG48" s="108">
        <v>78.308999999999997</v>
      </c>
      <c r="LH48" s="108">
        <v>81.108000000000004</v>
      </c>
      <c r="LI48" s="108">
        <v>83.906000000000006</v>
      </c>
      <c r="LJ48" s="108">
        <v>86.704999999999998</v>
      </c>
      <c r="LK48" s="108">
        <v>89.504000000000005</v>
      </c>
      <c r="LL48" s="108">
        <v>92.302999999999997</v>
      </c>
      <c r="LM48" s="108">
        <v>95.102000000000004</v>
      </c>
      <c r="LN48" s="102">
        <v>97.902000000000001</v>
      </c>
    </row>
    <row r="49" spans="2:326" x14ac:dyDescent="0.3">
      <c r="B49" s="193"/>
      <c r="C49" s="187"/>
      <c r="D49" s="2">
        <v>1.5</v>
      </c>
      <c r="E49" s="115">
        <v>47.393000000000001</v>
      </c>
      <c r="F49" s="97">
        <v>67.402000000000001</v>
      </c>
      <c r="G49" s="97">
        <v>81.122</v>
      </c>
      <c r="H49" s="97">
        <v>98.74</v>
      </c>
      <c r="I49" s="98">
        <v>116.92</v>
      </c>
      <c r="L49" s="193"/>
      <c r="M49" s="187"/>
      <c r="N49" s="22">
        <v>7.69</v>
      </c>
      <c r="O49" s="4">
        <v>6.5490000000000004</v>
      </c>
      <c r="P49" s="5">
        <v>8.8084000000000007</v>
      </c>
      <c r="Q49" s="5">
        <v>13.145</v>
      </c>
      <c r="R49" s="5">
        <v>17.701000000000001</v>
      </c>
      <c r="S49" s="5">
        <v>22.01</v>
      </c>
      <c r="T49" s="6">
        <v>26.472999999999999</v>
      </c>
      <c r="V49" s="193"/>
      <c r="W49" s="187"/>
      <c r="X49" s="2">
        <v>30</v>
      </c>
      <c r="Y49" s="4">
        <v>4.0087999999999999</v>
      </c>
      <c r="Z49" s="5">
        <v>4.4557000000000002</v>
      </c>
      <c r="AA49" s="5">
        <v>5.3503999999999996</v>
      </c>
      <c r="AB49" s="5">
        <v>6.2464000000000004</v>
      </c>
      <c r="AC49" s="5">
        <v>7.1435000000000004</v>
      </c>
      <c r="AD49" s="5">
        <v>8.0419</v>
      </c>
      <c r="AE49" s="5">
        <v>8.9408999999999992</v>
      </c>
      <c r="AF49" s="5">
        <v>9.8407</v>
      </c>
      <c r="AG49" s="5">
        <v>10.742000000000001</v>
      </c>
      <c r="AH49" s="5">
        <v>11.644</v>
      </c>
      <c r="AI49" s="5">
        <v>12.547000000000001</v>
      </c>
      <c r="AJ49" s="6">
        <v>13.451000000000001</v>
      </c>
      <c r="AL49" s="193"/>
      <c r="AM49" s="196"/>
      <c r="AN49" s="2">
        <v>60</v>
      </c>
      <c r="AO49" s="60">
        <v>13.961</v>
      </c>
      <c r="AP49" s="61">
        <v>27.933</v>
      </c>
      <c r="AQ49" s="62">
        <v>55.881</v>
      </c>
      <c r="AS49" s="193"/>
      <c r="AT49" s="187"/>
      <c r="AU49" s="2">
        <v>100</v>
      </c>
      <c r="AV49" s="4">
        <v>13.406000000000001</v>
      </c>
      <c r="AW49" s="5">
        <v>26.815000000000001</v>
      </c>
      <c r="AX49" s="5">
        <v>40.228000000000002</v>
      </c>
      <c r="AY49" s="5">
        <v>53.643999999999998</v>
      </c>
      <c r="AZ49" s="5">
        <v>67.063000000000002</v>
      </c>
      <c r="BA49" s="6">
        <v>80.484999999999999</v>
      </c>
      <c r="BC49" s="184"/>
      <c r="BD49" s="187"/>
      <c r="BE49" s="2">
        <v>60</v>
      </c>
      <c r="BF49" s="107">
        <v>21.186</v>
      </c>
      <c r="BG49" s="108">
        <v>35.314999999999998</v>
      </c>
      <c r="BH49" s="108">
        <v>49.447000000000003</v>
      </c>
      <c r="BI49" s="108">
        <v>63.582000000000001</v>
      </c>
      <c r="BJ49" s="102">
        <v>84.79</v>
      </c>
      <c r="BL49" s="184"/>
      <c r="BM49" s="187"/>
      <c r="BN49" s="2">
        <v>60</v>
      </c>
      <c r="BO49" s="107">
        <v>19.167999999999999</v>
      </c>
      <c r="BP49" s="108">
        <v>31.95</v>
      </c>
      <c r="BQ49" s="108">
        <v>44.735999999999997</v>
      </c>
      <c r="BR49" s="108">
        <v>57.523000000000003</v>
      </c>
      <c r="BS49" s="108">
        <v>76.709999999999994</v>
      </c>
      <c r="BT49" s="108">
        <v>89.504000000000005</v>
      </c>
      <c r="BU49" s="102">
        <v>102.3</v>
      </c>
      <c r="JI49" s="184"/>
      <c r="JJ49" s="187"/>
      <c r="JK49" s="11">
        <v>60</v>
      </c>
      <c r="JL49" s="107">
        <v>24.46</v>
      </c>
      <c r="JM49" s="108">
        <v>27.954999999999998</v>
      </c>
      <c r="JN49" s="108">
        <v>31.451000000000001</v>
      </c>
      <c r="JO49" s="108">
        <v>34.945999999999998</v>
      </c>
      <c r="JP49" s="108">
        <v>38.442</v>
      </c>
      <c r="JQ49" s="108">
        <v>41.938000000000002</v>
      </c>
      <c r="JR49" s="108">
        <v>45.435000000000002</v>
      </c>
      <c r="JS49" s="108">
        <v>48.930999999999997</v>
      </c>
      <c r="JT49" s="108">
        <v>52.427999999999997</v>
      </c>
      <c r="JU49" s="108">
        <v>55.924999999999997</v>
      </c>
      <c r="JV49" s="108">
        <v>59.421999999999997</v>
      </c>
      <c r="JW49" s="108">
        <v>62.918999999999997</v>
      </c>
      <c r="JX49" s="108">
        <v>66.415999999999997</v>
      </c>
      <c r="JY49" s="108">
        <v>69.914000000000001</v>
      </c>
      <c r="JZ49" s="108">
        <v>73.411000000000001</v>
      </c>
      <c r="KA49" s="108">
        <v>76.909000000000006</v>
      </c>
      <c r="KB49" s="108">
        <v>80.408000000000001</v>
      </c>
      <c r="KC49" s="108">
        <v>83.906000000000006</v>
      </c>
      <c r="KD49" s="108">
        <v>87.403999999999996</v>
      </c>
      <c r="KE49" s="108">
        <v>90.903000000000006</v>
      </c>
      <c r="KF49" s="108">
        <v>94.402000000000001</v>
      </c>
      <c r="KG49" s="108">
        <v>97.900999999999996</v>
      </c>
      <c r="KH49" s="108">
        <v>101.4</v>
      </c>
      <c r="KI49" s="102">
        <v>104.9</v>
      </c>
      <c r="KK49" s="184"/>
      <c r="KL49" s="187"/>
      <c r="KM49" s="11">
        <v>60</v>
      </c>
      <c r="KN49" s="107">
        <v>25.158999999999999</v>
      </c>
      <c r="KO49" s="108">
        <v>27.954999999999998</v>
      </c>
      <c r="KP49" s="108">
        <v>30.751999999999999</v>
      </c>
      <c r="KQ49" s="108">
        <v>33.548000000000002</v>
      </c>
      <c r="KR49" s="108">
        <v>36.344999999999999</v>
      </c>
      <c r="KS49" s="108">
        <v>39.142000000000003</v>
      </c>
      <c r="KT49" s="108">
        <v>41.938000000000002</v>
      </c>
      <c r="KU49" s="108">
        <v>44.734999999999999</v>
      </c>
      <c r="KV49" s="108">
        <v>47.531999999999996</v>
      </c>
      <c r="KW49" s="108">
        <v>50.33</v>
      </c>
      <c r="KX49" s="108">
        <v>53.127000000000002</v>
      </c>
      <c r="KY49" s="108">
        <v>55.924999999999997</v>
      </c>
      <c r="KZ49" s="108">
        <v>58.722000000000001</v>
      </c>
      <c r="LA49" s="108">
        <v>61.52</v>
      </c>
      <c r="LB49" s="108">
        <v>64.317999999999998</v>
      </c>
      <c r="LC49" s="108">
        <v>67.116</v>
      </c>
      <c r="LD49" s="108">
        <v>69.914000000000001</v>
      </c>
      <c r="LE49" s="108">
        <v>72.712000000000003</v>
      </c>
      <c r="LF49" s="108">
        <v>75.510000000000005</v>
      </c>
      <c r="LG49" s="108">
        <v>78.308999999999997</v>
      </c>
      <c r="LH49" s="108">
        <v>81.106999999999999</v>
      </c>
      <c r="LI49" s="108">
        <v>83.906000000000006</v>
      </c>
      <c r="LJ49" s="108">
        <v>86.704999999999998</v>
      </c>
      <c r="LK49" s="108">
        <v>89.504000000000005</v>
      </c>
      <c r="LL49" s="108">
        <v>92.302999999999997</v>
      </c>
      <c r="LM49" s="108">
        <v>95.102000000000004</v>
      </c>
      <c r="LN49" s="102">
        <v>97.900999999999996</v>
      </c>
    </row>
    <row r="50" spans="2:326" x14ac:dyDescent="0.3">
      <c r="B50" s="193"/>
      <c r="C50" s="187"/>
      <c r="D50" s="2">
        <v>2</v>
      </c>
      <c r="E50" s="115">
        <v>46.939</v>
      </c>
      <c r="F50" s="97">
        <v>66.462000000000003</v>
      </c>
      <c r="G50" s="97">
        <v>79.738</v>
      </c>
      <c r="H50" s="97">
        <v>96.644999999999996</v>
      </c>
      <c r="I50" s="98">
        <v>113.92</v>
      </c>
      <c r="L50" s="193"/>
      <c r="M50" s="187"/>
      <c r="N50" s="22">
        <v>8</v>
      </c>
      <c r="O50" s="4">
        <v>6.5480999999999998</v>
      </c>
      <c r="P50" s="5">
        <v>8.8066999999999993</v>
      </c>
      <c r="Q50" s="5">
        <v>13.141</v>
      </c>
      <c r="R50" s="5">
        <v>17.695</v>
      </c>
      <c r="S50" s="5">
        <v>22</v>
      </c>
      <c r="T50" s="6">
        <v>26.459</v>
      </c>
      <c r="V50" s="193"/>
      <c r="W50" s="187"/>
      <c r="X50" s="2">
        <v>40</v>
      </c>
      <c r="Y50" s="4">
        <v>4.0057</v>
      </c>
      <c r="Z50" s="5">
        <v>4.4519000000000002</v>
      </c>
      <c r="AA50" s="5">
        <v>5.3449999999999998</v>
      </c>
      <c r="AB50" s="5">
        <v>6.2389000000000001</v>
      </c>
      <c r="AC50" s="5">
        <v>7.1337999999999999</v>
      </c>
      <c r="AD50" s="5">
        <v>8.0296000000000003</v>
      </c>
      <c r="AE50" s="5">
        <v>8.9262999999999995</v>
      </c>
      <c r="AF50" s="5">
        <v>9.8238000000000003</v>
      </c>
      <c r="AG50" s="5">
        <v>10.722</v>
      </c>
      <c r="AH50" s="5">
        <v>11.621</v>
      </c>
      <c r="AI50" s="5">
        <v>12.521000000000001</v>
      </c>
      <c r="AJ50" s="6">
        <v>13.420999999999999</v>
      </c>
      <c r="AL50" s="193"/>
      <c r="AM50" s="196"/>
      <c r="AN50" s="2">
        <v>80</v>
      </c>
      <c r="AO50" s="60">
        <v>13.94</v>
      </c>
      <c r="AP50" s="61">
        <v>27.933</v>
      </c>
      <c r="AQ50" s="62">
        <v>55.881</v>
      </c>
      <c r="AS50" s="193"/>
      <c r="AT50" s="187"/>
      <c r="AU50" s="2">
        <v>120</v>
      </c>
      <c r="AV50" s="4">
        <v>13.403</v>
      </c>
      <c r="AW50" s="5">
        <v>26.815000000000001</v>
      </c>
      <c r="AX50" s="5">
        <v>40.228000000000002</v>
      </c>
      <c r="AY50" s="5">
        <v>53.643999999999998</v>
      </c>
      <c r="AZ50" s="5">
        <v>67.063000000000002</v>
      </c>
      <c r="BA50" s="6">
        <v>80.484999999999999</v>
      </c>
      <c r="BC50" s="184"/>
      <c r="BD50" s="187"/>
      <c r="BE50" s="2">
        <v>80</v>
      </c>
      <c r="BF50" s="107">
        <v>21.186</v>
      </c>
      <c r="BG50" s="108">
        <v>35.314</v>
      </c>
      <c r="BH50" s="108">
        <v>49.445999999999998</v>
      </c>
      <c r="BI50" s="108">
        <v>63.582000000000001</v>
      </c>
      <c r="BJ50" s="102">
        <v>84.79</v>
      </c>
      <c r="BL50" s="184"/>
      <c r="BM50" s="187"/>
      <c r="BN50" s="2">
        <v>80</v>
      </c>
      <c r="BO50" s="107">
        <v>19.167999999999999</v>
      </c>
      <c r="BP50" s="108">
        <v>31.95</v>
      </c>
      <c r="BQ50" s="108">
        <v>44.734999999999999</v>
      </c>
      <c r="BR50" s="108">
        <v>57.523000000000003</v>
      </c>
      <c r="BS50" s="108">
        <v>76.709999999999994</v>
      </c>
      <c r="BT50" s="108">
        <v>89.504000000000005</v>
      </c>
      <c r="BU50" s="102">
        <v>102.3</v>
      </c>
      <c r="JI50" s="184"/>
      <c r="JJ50" s="187"/>
      <c r="JK50" s="11">
        <v>80</v>
      </c>
      <c r="JL50" s="107">
        <v>24.46</v>
      </c>
      <c r="JM50" s="108">
        <v>27.954999999999998</v>
      </c>
      <c r="JN50" s="108">
        <v>31.451000000000001</v>
      </c>
      <c r="JO50" s="108">
        <v>34.945999999999998</v>
      </c>
      <c r="JP50" s="108">
        <v>38.442</v>
      </c>
      <c r="JQ50" s="108">
        <v>41.938000000000002</v>
      </c>
      <c r="JR50" s="108">
        <v>45.435000000000002</v>
      </c>
      <c r="JS50" s="108">
        <v>48.930999999999997</v>
      </c>
      <c r="JT50" s="108">
        <v>52.427999999999997</v>
      </c>
      <c r="JU50" s="108">
        <v>55.923999999999999</v>
      </c>
      <c r="JV50" s="108">
        <v>59.420999999999999</v>
      </c>
      <c r="JW50" s="108">
        <v>62.918999999999997</v>
      </c>
      <c r="JX50" s="108">
        <v>66.415999999999997</v>
      </c>
      <c r="JY50" s="108">
        <v>69.914000000000001</v>
      </c>
      <c r="JZ50" s="108">
        <v>73.411000000000001</v>
      </c>
      <c r="KA50" s="108">
        <v>76.909000000000006</v>
      </c>
      <c r="KB50" s="108">
        <v>80.406999999999996</v>
      </c>
      <c r="KC50" s="108">
        <v>83.906000000000006</v>
      </c>
      <c r="KD50" s="108">
        <v>87.403999999999996</v>
      </c>
      <c r="KE50" s="108">
        <v>90.903000000000006</v>
      </c>
      <c r="KF50" s="108">
        <v>94.402000000000001</v>
      </c>
      <c r="KG50" s="108">
        <v>97.900999999999996</v>
      </c>
      <c r="KH50" s="108">
        <v>101.4</v>
      </c>
      <c r="KI50" s="102">
        <v>104.9</v>
      </c>
      <c r="KK50" s="184"/>
      <c r="KL50" s="187"/>
      <c r="KM50" s="11">
        <v>80</v>
      </c>
      <c r="KN50" s="107">
        <v>25.158999999999999</v>
      </c>
      <c r="KO50" s="108">
        <v>27.954999999999998</v>
      </c>
      <c r="KP50" s="108">
        <v>30.751999999999999</v>
      </c>
      <c r="KQ50" s="108">
        <v>33.548000000000002</v>
      </c>
      <c r="KR50" s="108">
        <v>36.344999999999999</v>
      </c>
      <c r="KS50" s="108">
        <v>39.140999999999998</v>
      </c>
      <c r="KT50" s="108">
        <v>41.938000000000002</v>
      </c>
      <c r="KU50" s="108">
        <v>44.734999999999999</v>
      </c>
      <c r="KV50" s="108">
        <v>47.531999999999996</v>
      </c>
      <c r="KW50" s="108">
        <v>50.33</v>
      </c>
      <c r="KX50" s="108">
        <v>53.127000000000002</v>
      </c>
      <c r="KY50" s="108">
        <v>55.923999999999999</v>
      </c>
      <c r="KZ50" s="108">
        <v>58.722000000000001</v>
      </c>
      <c r="LA50" s="108">
        <v>61.52</v>
      </c>
      <c r="LB50" s="108">
        <v>64.317999999999998</v>
      </c>
      <c r="LC50" s="108">
        <v>67.114999999999995</v>
      </c>
      <c r="LD50" s="108">
        <v>69.914000000000001</v>
      </c>
      <c r="LE50" s="108">
        <v>72.712000000000003</v>
      </c>
      <c r="LF50" s="108">
        <v>75.510000000000005</v>
      </c>
      <c r="LG50" s="108">
        <v>78.308000000000007</v>
      </c>
      <c r="LH50" s="108">
        <v>81.106999999999999</v>
      </c>
      <c r="LI50" s="108">
        <v>83.906000000000006</v>
      </c>
      <c r="LJ50" s="108">
        <v>86.703999999999994</v>
      </c>
      <c r="LK50" s="108">
        <v>89.503</v>
      </c>
      <c r="LL50" s="108">
        <v>92.302000000000007</v>
      </c>
      <c r="LM50" s="108">
        <v>95.100999999999999</v>
      </c>
      <c r="LN50" s="102">
        <v>97.900999999999996</v>
      </c>
    </row>
    <row r="51" spans="2:326" x14ac:dyDescent="0.3">
      <c r="B51" s="193"/>
      <c r="C51" s="187"/>
      <c r="D51" s="2">
        <v>2.5</v>
      </c>
      <c r="E51" s="115">
        <v>46.674999999999997</v>
      </c>
      <c r="F51" s="97">
        <v>65.923000000000002</v>
      </c>
      <c r="G51" s="97">
        <v>78.953000000000003</v>
      </c>
      <c r="H51" s="97">
        <v>95.471999999999994</v>
      </c>
      <c r="I51" s="98">
        <v>112.26</v>
      </c>
      <c r="L51" s="193"/>
      <c r="M51" s="187"/>
      <c r="N51" s="22">
        <v>9</v>
      </c>
      <c r="O51" s="20"/>
      <c r="P51" s="5">
        <v>8.8020999999999994</v>
      </c>
      <c r="Q51" s="5">
        <v>13.131</v>
      </c>
      <c r="R51" s="5">
        <v>17.675999999999998</v>
      </c>
      <c r="S51" s="5">
        <v>21.972999999999999</v>
      </c>
      <c r="T51" s="6">
        <v>26.419</v>
      </c>
      <c r="V51" s="193"/>
      <c r="W51" s="187"/>
      <c r="X51" s="2">
        <v>60</v>
      </c>
      <c r="Y51" s="20"/>
      <c r="Z51" s="24"/>
      <c r="AA51" s="5">
        <v>5.3395000000000001</v>
      </c>
      <c r="AB51" s="5">
        <v>6.2316000000000003</v>
      </c>
      <c r="AC51" s="5">
        <v>7.1242000000000001</v>
      </c>
      <c r="AD51" s="5">
        <v>8.0173000000000005</v>
      </c>
      <c r="AE51" s="5">
        <v>8.9110999999999994</v>
      </c>
      <c r="AF51" s="5">
        <v>9.8055000000000003</v>
      </c>
      <c r="AG51" s="5">
        <v>10.7</v>
      </c>
      <c r="AH51" s="5">
        <v>11.596</v>
      </c>
      <c r="AI51" s="5">
        <v>12.492000000000001</v>
      </c>
      <c r="AJ51" s="6">
        <v>13.388999999999999</v>
      </c>
      <c r="AL51" s="193"/>
      <c r="AM51" s="196"/>
      <c r="AN51" s="2">
        <v>100</v>
      </c>
      <c r="AO51" s="60">
        <v>13.928000000000001</v>
      </c>
      <c r="AP51" s="61">
        <v>27.933</v>
      </c>
      <c r="AQ51" s="62">
        <v>55.88</v>
      </c>
      <c r="AS51" s="193"/>
      <c r="AT51" s="187"/>
      <c r="AU51" s="2">
        <v>140</v>
      </c>
      <c r="AV51" s="4">
        <v>13.391</v>
      </c>
      <c r="AW51" s="5">
        <v>26.815000000000001</v>
      </c>
      <c r="AX51" s="5">
        <v>40.228000000000002</v>
      </c>
      <c r="AY51" s="5">
        <v>53.643999999999998</v>
      </c>
      <c r="AZ51" s="5">
        <v>67.063000000000002</v>
      </c>
      <c r="BA51" s="6">
        <v>80.484999999999999</v>
      </c>
      <c r="BC51" s="184"/>
      <c r="BD51" s="187"/>
      <c r="BE51" s="2">
        <v>100</v>
      </c>
      <c r="BF51" s="107">
        <v>21.186</v>
      </c>
      <c r="BG51" s="108">
        <v>35.314</v>
      </c>
      <c r="BH51" s="108">
        <v>49.445999999999998</v>
      </c>
      <c r="BI51" s="108">
        <v>63.581000000000003</v>
      </c>
      <c r="BJ51" s="102">
        <v>84.79</v>
      </c>
      <c r="BL51" s="184"/>
      <c r="BM51" s="187"/>
      <c r="BN51" s="2">
        <v>100</v>
      </c>
      <c r="BO51" s="107">
        <v>19.167999999999999</v>
      </c>
      <c r="BP51" s="108">
        <v>31.95</v>
      </c>
      <c r="BQ51" s="108">
        <v>44.734999999999999</v>
      </c>
      <c r="BR51" s="108">
        <v>57.523000000000003</v>
      </c>
      <c r="BS51" s="108">
        <v>76.709999999999994</v>
      </c>
      <c r="BT51" s="108">
        <v>89.504000000000005</v>
      </c>
      <c r="BU51" s="102">
        <v>102.3</v>
      </c>
      <c r="JI51" s="184"/>
      <c r="JJ51" s="187"/>
      <c r="JK51" s="11">
        <v>100</v>
      </c>
      <c r="JL51" s="107">
        <v>24.46</v>
      </c>
      <c r="JM51" s="108">
        <v>27.954999999999998</v>
      </c>
      <c r="JN51" s="108">
        <v>31.451000000000001</v>
      </c>
      <c r="JO51" s="108">
        <v>34.945999999999998</v>
      </c>
      <c r="JP51" s="108">
        <v>38.442</v>
      </c>
      <c r="JQ51" s="108">
        <v>41.938000000000002</v>
      </c>
      <c r="JR51" s="108">
        <v>45.435000000000002</v>
      </c>
      <c r="JS51" s="108">
        <v>48.930999999999997</v>
      </c>
      <c r="JT51" s="108">
        <v>52.427999999999997</v>
      </c>
      <c r="JU51" s="108">
        <v>55.923999999999999</v>
      </c>
      <c r="JV51" s="108">
        <v>59.420999999999999</v>
      </c>
      <c r="JW51" s="108">
        <v>62.918999999999997</v>
      </c>
      <c r="JX51" s="108">
        <v>66.415999999999997</v>
      </c>
      <c r="JY51" s="108">
        <v>69.912999999999997</v>
      </c>
      <c r="JZ51" s="108">
        <v>73.411000000000001</v>
      </c>
      <c r="KA51" s="108">
        <v>76.909000000000006</v>
      </c>
      <c r="KB51" s="108">
        <v>80.406999999999996</v>
      </c>
      <c r="KC51" s="108">
        <v>83.905000000000001</v>
      </c>
      <c r="KD51" s="108">
        <v>87.403999999999996</v>
      </c>
      <c r="KE51" s="108">
        <v>90.903000000000006</v>
      </c>
      <c r="KF51" s="108">
        <v>94.400999999999996</v>
      </c>
      <c r="KG51" s="108">
        <v>97.9</v>
      </c>
      <c r="KH51" s="108">
        <v>101.4</v>
      </c>
      <c r="KI51" s="102">
        <v>104.9</v>
      </c>
      <c r="KK51" s="184"/>
      <c r="KL51" s="187"/>
      <c r="KM51" s="11">
        <v>100</v>
      </c>
      <c r="KN51" s="107">
        <v>25.158999999999999</v>
      </c>
      <c r="KO51" s="108">
        <v>27.954999999999998</v>
      </c>
      <c r="KP51" s="108">
        <v>30.751999999999999</v>
      </c>
      <c r="KQ51" s="108">
        <v>33.548000000000002</v>
      </c>
      <c r="KR51" s="108">
        <v>36.344999999999999</v>
      </c>
      <c r="KS51" s="108">
        <v>39.140999999999998</v>
      </c>
      <c r="KT51" s="108">
        <v>41.938000000000002</v>
      </c>
      <c r="KU51" s="108">
        <v>44.734999999999999</v>
      </c>
      <c r="KV51" s="108">
        <v>47.531999999999996</v>
      </c>
      <c r="KW51" s="108">
        <v>50.33</v>
      </c>
      <c r="KX51" s="108">
        <v>53.127000000000002</v>
      </c>
      <c r="KY51" s="108">
        <v>55.923999999999999</v>
      </c>
      <c r="KZ51" s="108">
        <v>58.722000000000001</v>
      </c>
      <c r="LA51" s="108">
        <v>61.52</v>
      </c>
      <c r="LB51" s="108">
        <v>64.316999999999993</v>
      </c>
      <c r="LC51" s="108">
        <v>67.114999999999995</v>
      </c>
      <c r="LD51" s="108">
        <v>69.912999999999997</v>
      </c>
      <c r="LE51" s="108">
        <v>72.712000000000003</v>
      </c>
      <c r="LF51" s="108">
        <v>75.510000000000005</v>
      </c>
      <c r="LG51" s="108">
        <v>78.308000000000007</v>
      </c>
      <c r="LH51" s="108">
        <v>81.106999999999999</v>
      </c>
      <c r="LI51" s="108">
        <v>83.905000000000001</v>
      </c>
      <c r="LJ51" s="108">
        <v>86.703999999999994</v>
      </c>
      <c r="LK51" s="108">
        <v>89.503</v>
      </c>
      <c r="LL51" s="108">
        <v>92.302000000000007</v>
      </c>
      <c r="LM51" s="108">
        <v>95.100999999999999</v>
      </c>
      <c r="LN51" s="102">
        <v>97.9</v>
      </c>
    </row>
    <row r="52" spans="2:326" ht="16.2" customHeight="1" thickBot="1" x14ac:dyDescent="0.35">
      <c r="B52" s="194"/>
      <c r="C52" s="188"/>
      <c r="D52" s="3">
        <v>3</v>
      </c>
      <c r="E52" s="116">
        <v>46.503</v>
      </c>
      <c r="F52" s="99">
        <v>65.573999999999998</v>
      </c>
      <c r="G52" s="99">
        <v>78.445999999999998</v>
      </c>
      <c r="H52" s="99">
        <v>94.721999999999994</v>
      </c>
      <c r="I52" s="100">
        <v>111.21</v>
      </c>
      <c r="L52" s="194"/>
      <c r="M52" s="188"/>
      <c r="N52" s="23">
        <v>10</v>
      </c>
      <c r="O52" s="25"/>
      <c r="P52" s="8">
        <v>8.7984000000000009</v>
      </c>
      <c r="Q52" s="8">
        <v>13.122999999999999</v>
      </c>
      <c r="R52" s="8">
        <v>17.661000000000001</v>
      </c>
      <c r="S52" s="8">
        <v>21.951000000000001</v>
      </c>
      <c r="T52" s="9">
        <v>26.387</v>
      </c>
      <c r="V52" s="193"/>
      <c r="W52" s="187"/>
      <c r="X52" s="2">
        <v>80</v>
      </c>
      <c r="Y52" s="20"/>
      <c r="Z52" s="24"/>
      <c r="AA52" s="24"/>
      <c r="AB52" s="24"/>
      <c r="AC52" s="24"/>
      <c r="AD52" s="5">
        <v>8.0113000000000003</v>
      </c>
      <c r="AE52" s="5">
        <v>8.9036000000000008</v>
      </c>
      <c r="AF52" s="5">
        <v>9.7964000000000002</v>
      </c>
      <c r="AG52" s="5">
        <v>10.69</v>
      </c>
      <c r="AH52" s="5">
        <v>11.583</v>
      </c>
      <c r="AI52" s="5">
        <v>12.477</v>
      </c>
      <c r="AJ52" s="6">
        <v>13.372</v>
      </c>
      <c r="AL52" s="193"/>
      <c r="AM52" s="196"/>
      <c r="AN52" s="2">
        <v>120</v>
      </c>
      <c r="AO52" s="60">
        <v>13.919</v>
      </c>
      <c r="AP52" s="61">
        <v>27.92</v>
      </c>
      <c r="AQ52" s="62">
        <v>55.88</v>
      </c>
      <c r="AS52" s="193"/>
      <c r="AT52" s="187"/>
      <c r="AU52" s="2">
        <v>160</v>
      </c>
      <c r="AV52" s="4">
        <v>13.382999999999999</v>
      </c>
      <c r="AW52" s="5">
        <v>26.815000000000001</v>
      </c>
      <c r="AX52" s="5">
        <v>40.228000000000002</v>
      </c>
      <c r="AY52" s="5">
        <v>53.643999999999998</v>
      </c>
      <c r="AZ52" s="5">
        <v>67.063000000000002</v>
      </c>
      <c r="BA52" s="6">
        <v>80.484999999999999</v>
      </c>
      <c r="BC52" s="184"/>
      <c r="BD52" s="187"/>
      <c r="BE52" s="2">
        <v>120</v>
      </c>
      <c r="BF52" s="107">
        <v>21.186</v>
      </c>
      <c r="BG52" s="108">
        <v>35.314</v>
      </c>
      <c r="BH52" s="108">
        <v>49.445999999999998</v>
      </c>
      <c r="BI52" s="108">
        <v>63.581000000000003</v>
      </c>
      <c r="BJ52" s="102">
        <v>84.79</v>
      </c>
      <c r="BL52" s="184"/>
      <c r="BM52" s="187"/>
      <c r="BN52" s="2">
        <v>120</v>
      </c>
      <c r="BO52" s="107">
        <v>19.167999999999999</v>
      </c>
      <c r="BP52" s="108">
        <v>31.95</v>
      </c>
      <c r="BQ52" s="108">
        <v>44.734999999999999</v>
      </c>
      <c r="BR52" s="108">
        <v>57.523000000000003</v>
      </c>
      <c r="BS52" s="108">
        <v>76.709000000000003</v>
      </c>
      <c r="BT52" s="108">
        <v>89.503</v>
      </c>
      <c r="BU52" s="102">
        <v>102.3</v>
      </c>
      <c r="JI52" s="184"/>
      <c r="JJ52" s="187"/>
      <c r="JK52" s="11">
        <v>120</v>
      </c>
      <c r="JL52" s="107">
        <v>24.46</v>
      </c>
      <c r="JM52" s="108">
        <v>27.954999999999998</v>
      </c>
      <c r="JN52" s="108">
        <v>31.451000000000001</v>
      </c>
      <c r="JO52" s="108">
        <v>34.945999999999998</v>
      </c>
      <c r="JP52" s="108">
        <v>38.442</v>
      </c>
      <c r="JQ52" s="108">
        <v>41.938000000000002</v>
      </c>
      <c r="JR52" s="108">
        <v>45.433999999999997</v>
      </c>
      <c r="JS52" s="108">
        <v>48.930999999999997</v>
      </c>
      <c r="JT52" s="108">
        <v>52.427999999999997</v>
      </c>
      <c r="JU52" s="108">
        <v>55.923999999999999</v>
      </c>
      <c r="JV52" s="108">
        <v>59.420999999999999</v>
      </c>
      <c r="JW52" s="108">
        <v>62.917999999999999</v>
      </c>
      <c r="JX52" s="108">
        <v>66.415999999999997</v>
      </c>
      <c r="JY52" s="108">
        <v>69.912999999999997</v>
      </c>
      <c r="JZ52" s="108">
        <v>73.411000000000001</v>
      </c>
      <c r="KA52" s="108">
        <v>76.909000000000006</v>
      </c>
      <c r="KB52" s="108">
        <v>80.406999999999996</v>
      </c>
      <c r="KC52" s="108">
        <v>83.905000000000001</v>
      </c>
      <c r="KD52" s="108">
        <v>87.403999999999996</v>
      </c>
      <c r="KE52" s="108">
        <v>90.902000000000001</v>
      </c>
      <c r="KF52" s="108">
        <v>94.400999999999996</v>
      </c>
      <c r="KG52" s="108">
        <v>97.9</v>
      </c>
      <c r="KH52" s="108">
        <v>101.4</v>
      </c>
      <c r="KI52" s="102">
        <v>104.9</v>
      </c>
      <c r="KK52" s="184"/>
      <c r="KL52" s="187"/>
      <c r="KM52" s="11">
        <v>120</v>
      </c>
      <c r="KN52" s="107">
        <v>25.158999999999999</v>
      </c>
      <c r="KO52" s="108">
        <v>27.954999999999998</v>
      </c>
      <c r="KP52" s="108">
        <v>30.751999999999999</v>
      </c>
      <c r="KQ52" s="108">
        <v>33.548000000000002</v>
      </c>
      <c r="KR52" s="108">
        <v>36.344999999999999</v>
      </c>
      <c r="KS52" s="108">
        <v>39.140999999999998</v>
      </c>
      <c r="KT52" s="108">
        <v>41.938000000000002</v>
      </c>
      <c r="KU52" s="108">
        <v>44.734999999999999</v>
      </c>
      <c r="KV52" s="108">
        <v>47.531999999999996</v>
      </c>
      <c r="KW52" s="108">
        <v>50.33</v>
      </c>
      <c r="KX52" s="108">
        <v>53.127000000000002</v>
      </c>
      <c r="KY52" s="108">
        <v>55.923999999999999</v>
      </c>
      <c r="KZ52" s="108">
        <v>58.722000000000001</v>
      </c>
      <c r="LA52" s="108">
        <v>61.52</v>
      </c>
      <c r="LB52" s="108">
        <v>64.316999999999993</v>
      </c>
      <c r="LC52" s="108">
        <v>67.114999999999995</v>
      </c>
      <c r="LD52" s="108">
        <v>69.912999999999997</v>
      </c>
      <c r="LE52" s="108">
        <v>72.712000000000003</v>
      </c>
      <c r="LF52" s="108">
        <v>75.510000000000005</v>
      </c>
      <c r="LG52" s="108">
        <v>78.308000000000007</v>
      </c>
      <c r="LH52" s="108">
        <v>81.106999999999999</v>
      </c>
      <c r="LI52" s="108">
        <v>83.905000000000001</v>
      </c>
      <c r="LJ52" s="108">
        <v>86.703999999999994</v>
      </c>
      <c r="LK52" s="108">
        <v>89.503</v>
      </c>
      <c r="LL52" s="108">
        <v>92.302000000000007</v>
      </c>
      <c r="LM52" s="108">
        <v>95.100999999999999</v>
      </c>
      <c r="LN52" s="102">
        <v>97.9</v>
      </c>
    </row>
    <row r="53" spans="2:326" ht="15" customHeight="1" thickBot="1" x14ac:dyDescent="0.35">
      <c r="V53" s="194"/>
      <c r="W53" s="188"/>
      <c r="X53" s="3">
        <v>100</v>
      </c>
      <c r="Y53" s="25"/>
      <c r="Z53" s="26"/>
      <c r="AA53" s="26"/>
      <c r="AB53" s="26"/>
      <c r="AC53" s="26"/>
      <c r="AD53" s="26"/>
      <c r="AE53" s="26"/>
      <c r="AF53" s="5">
        <v>9.7910000000000004</v>
      </c>
      <c r="AG53" s="8">
        <v>10.683</v>
      </c>
      <c r="AH53" s="8">
        <v>11.576000000000001</v>
      </c>
      <c r="AI53" s="8">
        <v>12.468999999999999</v>
      </c>
      <c r="AJ53" s="9">
        <v>13.362</v>
      </c>
      <c r="AL53" s="193"/>
      <c r="AM53" s="196"/>
      <c r="AN53" s="2">
        <v>140</v>
      </c>
      <c r="AO53" s="60">
        <v>13.913</v>
      </c>
      <c r="AP53" s="61">
        <v>27.896999999999998</v>
      </c>
      <c r="AQ53" s="62">
        <v>55.88</v>
      </c>
      <c r="AS53" s="193"/>
      <c r="AT53" s="187"/>
      <c r="AU53" s="2">
        <v>200</v>
      </c>
      <c r="AV53" s="4">
        <v>13.371</v>
      </c>
      <c r="AW53" s="5">
        <v>26.815000000000001</v>
      </c>
      <c r="AX53" s="5">
        <v>40.228000000000002</v>
      </c>
      <c r="AY53" s="5">
        <v>53.643999999999998</v>
      </c>
      <c r="AZ53" s="5">
        <v>67.063000000000002</v>
      </c>
      <c r="BA53" s="6">
        <v>80.484999999999999</v>
      </c>
      <c r="BC53" s="184"/>
      <c r="BD53" s="187"/>
      <c r="BE53" s="2">
        <v>140</v>
      </c>
      <c r="BF53" s="107">
        <v>21.186</v>
      </c>
      <c r="BG53" s="108">
        <v>35.314</v>
      </c>
      <c r="BH53" s="108">
        <v>49.445999999999998</v>
      </c>
      <c r="BI53" s="108">
        <v>63.581000000000003</v>
      </c>
      <c r="BJ53" s="102">
        <v>84.789000000000001</v>
      </c>
      <c r="BL53" s="184"/>
      <c r="BM53" s="187"/>
      <c r="BN53" s="2">
        <v>140</v>
      </c>
      <c r="BO53" s="107">
        <v>19.167999999999999</v>
      </c>
      <c r="BP53" s="108">
        <v>31.95</v>
      </c>
      <c r="BQ53" s="108">
        <v>44.734999999999999</v>
      </c>
      <c r="BR53" s="108">
        <v>57.523000000000003</v>
      </c>
      <c r="BS53" s="108">
        <v>76.709000000000003</v>
      </c>
      <c r="BT53" s="108">
        <v>89.503</v>
      </c>
      <c r="BU53" s="102">
        <v>102.3</v>
      </c>
      <c r="JI53" s="184"/>
      <c r="JJ53" s="187"/>
      <c r="JK53" s="11">
        <v>140</v>
      </c>
      <c r="JL53" s="107">
        <v>24.46</v>
      </c>
      <c r="JM53" s="108">
        <v>27.954999999999998</v>
      </c>
      <c r="JN53" s="108">
        <v>31.451000000000001</v>
      </c>
      <c r="JO53" s="108">
        <v>34.945999999999998</v>
      </c>
      <c r="JP53" s="108">
        <v>38.442</v>
      </c>
      <c r="JQ53" s="108">
        <v>41.938000000000002</v>
      </c>
      <c r="JR53" s="108">
        <v>45.433999999999997</v>
      </c>
      <c r="JS53" s="108">
        <v>48.930999999999997</v>
      </c>
      <c r="JT53" s="108">
        <v>52.427</v>
      </c>
      <c r="JU53" s="108">
        <v>55.923999999999999</v>
      </c>
      <c r="JV53" s="108">
        <v>59.420999999999999</v>
      </c>
      <c r="JW53" s="108">
        <v>62.917999999999999</v>
      </c>
      <c r="JX53" s="108">
        <v>66.415999999999997</v>
      </c>
      <c r="JY53" s="108">
        <v>69.912999999999997</v>
      </c>
      <c r="JZ53" s="108">
        <v>73.411000000000001</v>
      </c>
      <c r="KA53" s="108">
        <v>76.909000000000006</v>
      </c>
      <c r="KB53" s="108">
        <v>80.406999999999996</v>
      </c>
      <c r="KC53" s="108">
        <v>83.905000000000001</v>
      </c>
      <c r="KD53" s="108">
        <v>87.403999999999996</v>
      </c>
      <c r="KE53" s="108">
        <v>90.902000000000001</v>
      </c>
      <c r="KF53" s="108">
        <v>94.400999999999996</v>
      </c>
      <c r="KG53" s="108">
        <v>97.9</v>
      </c>
      <c r="KH53" s="108">
        <v>101.4</v>
      </c>
      <c r="KI53" s="102">
        <v>104.9</v>
      </c>
      <c r="KK53" s="184"/>
      <c r="KL53" s="187"/>
      <c r="KM53" s="11">
        <v>140</v>
      </c>
      <c r="KN53" s="107">
        <v>25.158999999999999</v>
      </c>
      <c r="KO53" s="108">
        <v>27.954999999999998</v>
      </c>
      <c r="KP53" s="108">
        <v>30.751999999999999</v>
      </c>
      <c r="KQ53" s="108">
        <v>33.548000000000002</v>
      </c>
      <c r="KR53" s="108">
        <v>36.344999999999999</v>
      </c>
      <c r="KS53" s="108">
        <v>39.140999999999998</v>
      </c>
      <c r="KT53" s="108">
        <v>41.938000000000002</v>
      </c>
      <c r="KU53" s="108">
        <v>44.734999999999999</v>
      </c>
      <c r="KV53" s="108">
        <v>47.531999999999996</v>
      </c>
      <c r="KW53" s="108">
        <v>50.329000000000001</v>
      </c>
      <c r="KX53" s="108">
        <v>53.127000000000002</v>
      </c>
      <c r="KY53" s="108">
        <v>55.923999999999999</v>
      </c>
      <c r="KZ53" s="108">
        <v>58.722000000000001</v>
      </c>
      <c r="LA53" s="108">
        <v>61.52</v>
      </c>
      <c r="LB53" s="108">
        <v>64.316999999999993</v>
      </c>
      <c r="LC53" s="108">
        <v>67.114999999999995</v>
      </c>
      <c r="LD53" s="108">
        <v>69.912999999999997</v>
      </c>
      <c r="LE53" s="108">
        <v>72.710999999999999</v>
      </c>
      <c r="LF53" s="108">
        <v>75.510000000000005</v>
      </c>
      <c r="LG53" s="108">
        <v>78.308000000000007</v>
      </c>
      <c r="LH53" s="108">
        <v>81.106999999999999</v>
      </c>
      <c r="LI53" s="108">
        <v>83.905000000000001</v>
      </c>
      <c r="LJ53" s="108">
        <v>86.703999999999994</v>
      </c>
      <c r="LK53" s="108">
        <v>89.503</v>
      </c>
      <c r="LL53" s="108">
        <v>92.302000000000007</v>
      </c>
      <c r="LM53" s="108">
        <v>95.100999999999999</v>
      </c>
      <c r="LN53" s="102">
        <v>97.9</v>
      </c>
    </row>
    <row r="54" spans="2:326" ht="14.4" customHeight="1" x14ac:dyDescent="0.3">
      <c r="AL54" s="193"/>
      <c r="AM54" s="196"/>
      <c r="AN54" s="2">
        <v>160</v>
      </c>
      <c r="AO54" s="60">
        <v>13.909000000000001</v>
      </c>
      <c r="AP54" s="61">
        <v>27.879000000000001</v>
      </c>
      <c r="AQ54" s="62">
        <v>55.88</v>
      </c>
      <c r="AS54" s="193"/>
      <c r="AT54" s="187"/>
      <c r="AU54" s="2">
        <v>240</v>
      </c>
      <c r="AV54" s="4">
        <v>13.363</v>
      </c>
      <c r="AW54" s="5">
        <v>26.803999999999998</v>
      </c>
      <c r="AX54" s="5">
        <v>40.228000000000002</v>
      </c>
      <c r="AY54" s="5">
        <v>53.643999999999998</v>
      </c>
      <c r="AZ54" s="5">
        <v>67.063000000000002</v>
      </c>
      <c r="BA54" s="6">
        <v>80.484999999999999</v>
      </c>
      <c r="BC54" s="184"/>
      <c r="BD54" s="187"/>
      <c r="BE54" s="2">
        <v>160</v>
      </c>
      <c r="BF54" s="107">
        <v>21.186</v>
      </c>
      <c r="BG54" s="108">
        <v>35.314</v>
      </c>
      <c r="BH54" s="108">
        <v>49.445999999999998</v>
      </c>
      <c r="BI54" s="108">
        <v>63.581000000000003</v>
      </c>
      <c r="BJ54" s="102">
        <v>84.789000000000001</v>
      </c>
      <c r="BL54" s="184"/>
      <c r="BM54" s="187"/>
      <c r="BN54" s="2">
        <v>160</v>
      </c>
      <c r="BO54" s="107">
        <v>19.167999999999999</v>
      </c>
      <c r="BP54" s="108">
        <v>31.95</v>
      </c>
      <c r="BQ54" s="108">
        <v>44.734999999999999</v>
      </c>
      <c r="BR54" s="108">
        <v>57.523000000000003</v>
      </c>
      <c r="BS54" s="108">
        <v>76.709000000000003</v>
      </c>
      <c r="BT54" s="108">
        <v>89.503</v>
      </c>
      <c r="BU54" s="102">
        <v>102.3</v>
      </c>
      <c r="JI54" s="184"/>
      <c r="JJ54" s="187"/>
      <c r="JK54" s="11">
        <v>160</v>
      </c>
      <c r="JL54" s="107">
        <v>24.46</v>
      </c>
      <c r="JM54" s="108">
        <v>27.954999999999998</v>
      </c>
      <c r="JN54" s="108">
        <v>31.451000000000001</v>
      </c>
      <c r="JO54" s="108">
        <v>34.945999999999998</v>
      </c>
      <c r="JP54" s="108">
        <v>38.442</v>
      </c>
      <c r="JQ54" s="108">
        <v>41.938000000000002</v>
      </c>
      <c r="JR54" s="108">
        <v>45.433999999999997</v>
      </c>
      <c r="JS54" s="108">
        <v>48.930999999999997</v>
      </c>
      <c r="JT54" s="108">
        <v>52.427</v>
      </c>
      <c r="JU54" s="108">
        <v>55.923999999999999</v>
      </c>
      <c r="JV54" s="108">
        <v>59.420999999999999</v>
      </c>
      <c r="JW54" s="108">
        <v>62.917999999999999</v>
      </c>
      <c r="JX54" s="108">
        <v>66.415999999999997</v>
      </c>
      <c r="JY54" s="108">
        <v>69.912999999999997</v>
      </c>
      <c r="JZ54" s="108">
        <v>73.411000000000001</v>
      </c>
      <c r="KA54" s="108">
        <v>76.909000000000006</v>
      </c>
      <c r="KB54" s="108">
        <v>80.406999999999996</v>
      </c>
      <c r="KC54" s="108">
        <v>83.905000000000001</v>
      </c>
      <c r="KD54" s="108">
        <v>87.403999999999996</v>
      </c>
      <c r="KE54" s="108">
        <v>90.902000000000001</v>
      </c>
      <c r="KF54" s="108">
        <v>94.400999999999996</v>
      </c>
      <c r="KG54" s="108">
        <v>97.9</v>
      </c>
      <c r="KH54" s="108">
        <v>101.4</v>
      </c>
      <c r="KI54" s="102">
        <v>104.9</v>
      </c>
      <c r="KK54" s="184"/>
      <c r="KL54" s="187"/>
      <c r="KM54" s="11">
        <v>160</v>
      </c>
      <c r="KN54" s="107">
        <v>25.158999999999999</v>
      </c>
      <c r="KO54" s="108">
        <v>27.954999999999998</v>
      </c>
      <c r="KP54" s="108">
        <v>30.751999999999999</v>
      </c>
      <c r="KQ54" s="108">
        <v>33.548000000000002</v>
      </c>
      <c r="KR54" s="108">
        <v>36.344999999999999</v>
      </c>
      <c r="KS54" s="108">
        <v>39.140999999999998</v>
      </c>
      <c r="KT54" s="108">
        <v>41.938000000000002</v>
      </c>
      <c r="KU54" s="108">
        <v>44.734999999999999</v>
      </c>
      <c r="KV54" s="108">
        <v>47.531999999999996</v>
      </c>
      <c r="KW54" s="108">
        <v>50.329000000000001</v>
      </c>
      <c r="KX54" s="108">
        <v>53.127000000000002</v>
      </c>
      <c r="KY54" s="108">
        <v>55.923999999999999</v>
      </c>
      <c r="KZ54" s="108">
        <v>58.722000000000001</v>
      </c>
      <c r="LA54" s="108">
        <v>61.52</v>
      </c>
      <c r="LB54" s="108">
        <v>64.316999999999993</v>
      </c>
      <c r="LC54" s="108">
        <v>67.114999999999995</v>
      </c>
      <c r="LD54" s="108">
        <v>69.912999999999997</v>
      </c>
      <c r="LE54" s="108">
        <v>72.710999999999999</v>
      </c>
      <c r="LF54" s="108">
        <v>75.510000000000005</v>
      </c>
      <c r="LG54" s="108">
        <v>78.308000000000007</v>
      </c>
      <c r="LH54" s="108">
        <v>81.106999999999999</v>
      </c>
      <c r="LI54" s="108">
        <v>83.905000000000001</v>
      </c>
      <c r="LJ54" s="108">
        <v>86.703999999999994</v>
      </c>
      <c r="LK54" s="108">
        <v>89.503</v>
      </c>
      <c r="LL54" s="108">
        <v>92.302000000000007</v>
      </c>
      <c r="LM54" s="108">
        <v>95.100999999999999</v>
      </c>
      <c r="LN54" s="102">
        <v>97.9</v>
      </c>
    </row>
    <row r="55" spans="2:326" ht="15" thickBot="1" x14ac:dyDescent="0.35">
      <c r="AL55" s="193"/>
      <c r="AM55" s="196"/>
      <c r="AN55" s="2">
        <v>200</v>
      </c>
      <c r="AO55" s="135"/>
      <c r="AP55" s="61">
        <v>27.853999999999999</v>
      </c>
      <c r="AQ55" s="62">
        <v>55.88</v>
      </c>
      <c r="AS55" s="194"/>
      <c r="AT55" s="188"/>
      <c r="AU55" s="3">
        <v>280</v>
      </c>
      <c r="AV55" s="7">
        <v>13.356999999999999</v>
      </c>
      <c r="AW55" s="8">
        <v>26.780999999999999</v>
      </c>
      <c r="AX55" s="8">
        <v>40.228000000000002</v>
      </c>
      <c r="AY55" s="8">
        <v>53.643999999999998</v>
      </c>
      <c r="AZ55" s="8">
        <v>67.063000000000002</v>
      </c>
      <c r="BA55" s="9">
        <v>80.484999999999999</v>
      </c>
      <c r="BC55" s="184"/>
      <c r="BD55" s="187"/>
      <c r="BE55" s="2">
        <v>180</v>
      </c>
      <c r="BF55" s="107">
        <v>21.186</v>
      </c>
      <c r="BG55" s="108">
        <v>35.314</v>
      </c>
      <c r="BH55" s="108">
        <v>49.445999999999998</v>
      </c>
      <c r="BI55" s="108">
        <v>63.581000000000003</v>
      </c>
      <c r="BJ55" s="102">
        <v>84.789000000000001</v>
      </c>
      <c r="BL55" s="184"/>
      <c r="BM55" s="187"/>
      <c r="BN55" s="2">
        <v>180</v>
      </c>
      <c r="BO55" s="107">
        <v>19.167999999999999</v>
      </c>
      <c r="BP55" s="108">
        <v>31.95</v>
      </c>
      <c r="BQ55" s="108">
        <v>44.734999999999999</v>
      </c>
      <c r="BR55" s="108">
        <v>57.523000000000003</v>
      </c>
      <c r="BS55" s="108">
        <v>76.709000000000003</v>
      </c>
      <c r="BT55" s="108">
        <v>89.503</v>
      </c>
      <c r="BU55" s="102">
        <v>102.3</v>
      </c>
      <c r="JI55" s="184"/>
      <c r="JJ55" s="187"/>
      <c r="JK55" s="11">
        <v>180</v>
      </c>
      <c r="JL55" s="107">
        <v>24.46</v>
      </c>
      <c r="JM55" s="108">
        <v>27.954999999999998</v>
      </c>
      <c r="JN55" s="108">
        <v>31.451000000000001</v>
      </c>
      <c r="JO55" s="108">
        <v>34.945999999999998</v>
      </c>
      <c r="JP55" s="108">
        <v>38.442</v>
      </c>
      <c r="JQ55" s="108">
        <v>41.938000000000002</v>
      </c>
      <c r="JR55" s="108">
        <v>45.433999999999997</v>
      </c>
      <c r="JS55" s="108">
        <v>48.930999999999997</v>
      </c>
      <c r="JT55" s="108">
        <v>52.427</v>
      </c>
      <c r="JU55" s="108">
        <v>55.923999999999999</v>
      </c>
      <c r="JV55" s="108">
        <v>59.420999999999999</v>
      </c>
      <c r="JW55" s="108">
        <v>62.917999999999999</v>
      </c>
      <c r="JX55" s="108">
        <v>66.415999999999997</v>
      </c>
      <c r="JY55" s="108">
        <v>69.912999999999997</v>
      </c>
      <c r="JZ55" s="108">
        <v>73.411000000000001</v>
      </c>
      <c r="KA55" s="108">
        <v>76.909000000000006</v>
      </c>
      <c r="KB55" s="108">
        <v>80.406999999999996</v>
      </c>
      <c r="KC55" s="108">
        <v>83.905000000000001</v>
      </c>
      <c r="KD55" s="108">
        <v>87.403999999999996</v>
      </c>
      <c r="KE55" s="108">
        <v>90.902000000000001</v>
      </c>
      <c r="KF55" s="108">
        <v>94.400999999999996</v>
      </c>
      <c r="KG55" s="108">
        <v>97.9</v>
      </c>
      <c r="KH55" s="108">
        <v>101.4</v>
      </c>
      <c r="KI55" s="102">
        <v>104.9</v>
      </c>
      <c r="KK55" s="184"/>
      <c r="KL55" s="187"/>
      <c r="KM55" s="11">
        <v>180</v>
      </c>
      <c r="KN55" s="107">
        <v>25.158999999999999</v>
      </c>
      <c r="KO55" s="108">
        <v>27.954999999999998</v>
      </c>
      <c r="KP55" s="108">
        <v>30.751999999999999</v>
      </c>
      <c r="KQ55" s="108">
        <v>33.548000000000002</v>
      </c>
      <c r="KR55" s="108">
        <v>36.344999999999999</v>
      </c>
      <c r="KS55" s="108">
        <v>39.140999999999998</v>
      </c>
      <c r="KT55" s="108">
        <v>41.938000000000002</v>
      </c>
      <c r="KU55" s="108">
        <v>44.734999999999999</v>
      </c>
      <c r="KV55" s="108">
        <v>47.531999999999996</v>
      </c>
      <c r="KW55" s="108">
        <v>50.329000000000001</v>
      </c>
      <c r="KX55" s="108">
        <v>53.127000000000002</v>
      </c>
      <c r="KY55" s="108">
        <v>55.923999999999999</v>
      </c>
      <c r="KZ55" s="108">
        <v>58.722000000000001</v>
      </c>
      <c r="LA55" s="108">
        <v>61.518999999999998</v>
      </c>
      <c r="LB55" s="108">
        <v>64.316999999999993</v>
      </c>
      <c r="LC55" s="108">
        <v>67.114999999999995</v>
      </c>
      <c r="LD55" s="108">
        <v>69.912999999999997</v>
      </c>
      <c r="LE55" s="108">
        <v>72.710999999999999</v>
      </c>
      <c r="LF55" s="108">
        <v>75.510000000000005</v>
      </c>
      <c r="LG55" s="108">
        <v>78.308000000000007</v>
      </c>
      <c r="LH55" s="108">
        <v>81.106999999999999</v>
      </c>
      <c r="LI55" s="108">
        <v>83.905000000000001</v>
      </c>
      <c r="LJ55" s="108">
        <v>86.703999999999994</v>
      </c>
      <c r="LK55" s="108">
        <v>89.503</v>
      </c>
      <c r="LL55" s="108">
        <v>92.302000000000007</v>
      </c>
      <c r="LM55" s="108">
        <v>95.100999999999999</v>
      </c>
      <c r="LN55" s="102">
        <v>97.9</v>
      </c>
    </row>
    <row r="56" spans="2:326" ht="16.2" thickBot="1" x14ac:dyDescent="0.35">
      <c r="B56" s="15"/>
      <c r="C56" s="168" t="s">
        <v>0</v>
      </c>
      <c r="D56" s="170"/>
      <c r="E56" s="189" t="s">
        <v>1</v>
      </c>
      <c r="F56" s="190"/>
      <c r="G56" s="190"/>
      <c r="H56" s="190"/>
      <c r="I56" s="191"/>
      <c r="M56" s="168" t="s">
        <v>3</v>
      </c>
      <c r="N56" s="170"/>
      <c r="O56" s="174" t="s">
        <v>1</v>
      </c>
      <c r="P56" s="175"/>
      <c r="Q56" s="175"/>
      <c r="R56" s="175"/>
      <c r="S56" s="175"/>
      <c r="T56" s="176"/>
      <c r="AL56" s="193"/>
      <c r="AM56" s="196"/>
      <c r="AN56" s="2">
        <v>240</v>
      </c>
      <c r="AO56" s="135"/>
      <c r="AP56" s="61">
        <v>27.838000000000001</v>
      </c>
      <c r="AQ56" s="62">
        <v>55.835000000000001</v>
      </c>
      <c r="BC56" s="184"/>
      <c r="BD56" s="187"/>
      <c r="BE56" s="2">
        <v>200</v>
      </c>
      <c r="BF56" s="107">
        <v>21.186</v>
      </c>
      <c r="BG56" s="108">
        <v>35.314</v>
      </c>
      <c r="BH56" s="108">
        <v>49.445999999999998</v>
      </c>
      <c r="BI56" s="108">
        <v>63.581000000000003</v>
      </c>
      <c r="BJ56" s="102">
        <v>84.789000000000001</v>
      </c>
      <c r="BL56" s="184"/>
      <c r="BM56" s="187"/>
      <c r="BN56" s="2">
        <v>200</v>
      </c>
      <c r="BO56" s="107">
        <v>19.167999999999999</v>
      </c>
      <c r="BP56" s="108">
        <v>31.95</v>
      </c>
      <c r="BQ56" s="108">
        <v>44.734999999999999</v>
      </c>
      <c r="BR56" s="108">
        <v>57.523000000000003</v>
      </c>
      <c r="BS56" s="108">
        <v>76.709000000000003</v>
      </c>
      <c r="BT56" s="108">
        <v>89.503</v>
      </c>
      <c r="BU56" s="102">
        <v>102.3</v>
      </c>
      <c r="JI56" s="184"/>
      <c r="JJ56" s="187"/>
      <c r="JK56" s="11">
        <v>200</v>
      </c>
      <c r="JL56" s="107">
        <v>24.46</v>
      </c>
      <c r="JM56" s="108">
        <v>27.954999999999998</v>
      </c>
      <c r="JN56" s="108">
        <v>31.451000000000001</v>
      </c>
      <c r="JO56" s="108">
        <v>34.945999999999998</v>
      </c>
      <c r="JP56" s="108">
        <v>38.442</v>
      </c>
      <c r="JQ56" s="108">
        <v>41.938000000000002</v>
      </c>
      <c r="JR56" s="108">
        <v>45.433999999999997</v>
      </c>
      <c r="JS56" s="108">
        <v>48.930999999999997</v>
      </c>
      <c r="JT56" s="108">
        <v>52.427</v>
      </c>
      <c r="JU56" s="108">
        <v>55.923999999999999</v>
      </c>
      <c r="JV56" s="108">
        <v>59.420999999999999</v>
      </c>
      <c r="JW56" s="108">
        <v>62.917999999999999</v>
      </c>
      <c r="JX56" s="108">
        <v>66.415999999999997</v>
      </c>
      <c r="JY56" s="108">
        <v>69.912999999999997</v>
      </c>
      <c r="JZ56" s="108">
        <v>73.411000000000001</v>
      </c>
      <c r="KA56" s="108">
        <v>76.909000000000006</v>
      </c>
      <c r="KB56" s="108">
        <v>80.406999999999996</v>
      </c>
      <c r="KC56" s="108">
        <v>83.905000000000001</v>
      </c>
      <c r="KD56" s="108">
        <v>87.403999999999996</v>
      </c>
      <c r="KE56" s="108">
        <v>90.902000000000001</v>
      </c>
      <c r="KF56" s="108">
        <v>94.400999999999996</v>
      </c>
      <c r="KG56" s="108">
        <v>97.9</v>
      </c>
      <c r="KH56" s="108">
        <v>101.4</v>
      </c>
      <c r="KI56" s="102">
        <v>104.9</v>
      </c>
      <c r="KK56" s="184"/>
      <c r="KL56" s="187"/>
      <c r="KM56" s="11">
        <v>200</v>
      </c>
      <c r="KN56" s="107">
        <v>25.158999999999999</v>
      </c>
      <c r="KO56" s="108">
        <v>27.954999999999998</v>
      </c>
      <c r="KP56" s="108">
        <v>30.751999999999999</v>
      </c>
      <c r="KQ56" s="108">
        <v>33.548000000000002</v>
      </c>
      <c r="KR56" s="108">
        <v>36.344999999999999</v>
      </c>
      <c r="KS56" s="108">
        <v>39.140999999999998</v>
      </c>
      <c r="KT56" s="108">
        <v>41.938000000000002</v>
      </c>
      <c r="KU56" s="108">
        <v>44.734999999999999</v>
      </c>
      <c r="KV56" s="108">
        <v>47.531999999999996</v>
      </c>
      <c r="KW56" s="108">
        <v>50.329000000000001</v>
      </c>
      <c r="KX56" s="108">
        <v>53.127000000000002</v>
      </c>
      <c r="KY56" s="108">
        <v>55.923999999999999</v>
      </c>
      <c r="KZ56" s="108">
        <v>58.722000000000001</v>
      </c>
      <c r="LA56" s="108">
        <v>61.518999999999998</v>
      </c>
      <c r="LB56" s="108">
        <v>64.316999999999993</v>
      </c>
      <c r="LC56" s="108">
        <v>67.114999999999995</v>
      </c>
      <c r="LD56" s="108">
        <v>69.912999999999997</v>
      </c>
      <c r="LE56" s="108">
        <v>72.710999999999999</v>
      </c>
      <c r="LF56" s="108">
        <v>75.510000000000005</v>
      </c>
      <c r="LG56" s="108">
        <v>78.308000000000007</v>
      </c>
      <c r="LH56" s="108">
        <v>81.106999999999999</v>
      </c>
      <c r="LI56" s="108">
        <v>83.905000000000001</v>
      </c>
      <c r="LJ56" s="108">
        <v>86.703999999999994</v>
      </c>
      <c r="LK56" s="108">
        <v>89.503</v>
      </c>
      <c r="LL56" s="108">
        <v>92.302000000000007</v>
      </c>
      <c r="LM56" s="108">
        <v>95.100999999999999</v>
      </c>
      <c r="LN56" s="102">
        <v>97.9</v>
      </c>
    </row>
    <row r="57" spans="2:326" ht="16.2" customHeight="1" thickBot="1" x14ac:dyDescent="0.35">
      <c r="B57" s="15"/>
      <c r="C57" s="171"/>
      <c r="D57" s="173"/>
      <c r="E57" s="111">
        <v>0.6</v>
      </c>
      <c r="F57" s="112">
        <v>0.84</v>
      </c>
      <c r="G57" s="112">
        <v>1</v>
      </c>
      <c r="H57" s="112">
        <v>1.2</v>
      </c>
      <c r="I57" s="113">
        <v>1.4</v>
      </c>
      <c r="M57" s="171"/>
      <c r="N57" s="173"/>
      <c r="O57" s="79">
        <v>0.3</v>
      </c>
      <c r="P57" s="80">
        <v>0.40300000000000002</v>
      </c>
      <c r="Q57" s="80">
        <v>0.6</v>
      </c>
      <c r="R57" s="80">
        <v>0.80600000000000005</v>
      </c>
      <c r="S57" s="80">
        <v>1</v>
      </c>
      <c r="T57" s="81">
        <v>1.2</v>
      </c>
      <c r="V57" s="28"/>
      <c r="AL57" s="194"/>
      <c r="AM57" s="197"/>
      <c r="AN57" s="3">
        <v>280</v>
      </c>
      <c r="AO57" s="136"/>
      <c r="AP57" s="64">
        <v>27.826000000000001</v>
      </c>
      <c r="AQ57" s="65">
        <v>55.787999999999997</v>
      </c>
      <c r="BC57" s="184"/>
      <c r="BD57" s="187"/>
      <c r="BE57" s="2">
        <v>240</v>
      </c>
      <c r="BF57" s="107">
        <v>21.186</v>
      </c>
      <c r="BG57" s="108">
        <v>35.314</v>
      </c>
      <c r="BH57" s="108">
        <v>49.445999999999998</v>
      </c>
      <c r="BI57" s="108">
        <v>63.581000000000003</v>
      </c>
      <c r="BJ57" s="102">
        <v>84.789000000000001</v>
      </c>
      <c r="BL57" s="184"/>
      <c r="BM57" s="187"/>
      <c r="BN57" s="2">
        <v>240</v>
      </c>
      <c r="BO57" s="107">
        <v>19.167999999999999</v>
      </c>
      <c r="BP57" s="108">
        <v>31.95</v>
      </c>
      <c r="BQ57" s="108">
        <v>44.734999999999999</v>
      </c>
      <c r="BR57" s="108">
        <v>57.523000000000003</v>
      </c>
      <c r="BS57" s="108">
        <v>76.709000000000003</v>
      </c>
      <c r="BT57" s="108">
        <v>89.503</v>
      </c>
      <c r="BU57" s="102">
        <v>102.3</v>
      </c>
      <c r="JI57" s="184"/>
      <c r="JJ57" s="187"/>
      <c r="JK57" s="11">
        <v>240</v>
      </c>
      <c r="JL57" s="107">
        <v>24.46</v>
      </c>
      <c r="JM57" s="108">
        <v>27.954999999999998</v>
      </c>
      <c r="JN57" s="108">
        <v>31.451000000000001</v>
      </c>
      <c r="JO57" s="108">
        <v>34.945999999999998</v>
      </c>
      <c r="JP57" s="108">
        <v>38.442</v>
      </c>
      <c r="JQ57" s="108">
        <v>41.938000000000002</v>
      </c>
      <c r="JR57" s="108">
        <v>45.433999999999997</v>
      </c>
      <c r="JS57" s="108">
        <v>48.930999999999997</v>
      </c>
      <c r="JT57" s="108">
        <v>52.427</v>
      </c>
      <c r="JU57" s="108">
        <v>55.923999999999999</v>
      </c>
      <c r="JV57" s="108">
        <v>59.420999999999999</v>
      </c>
      <c r="JW57" s="108">
        <v>62.917999999999999</v>
      </c>
      <c r="JX57" s="108">
        <v>66.415999999999997</v>
      </c>
      <c r="JY57" s="108">
        <v>69.912999999999997</v>
      </c>
      <c r="JZ57" s="108">
        <v>73.411000000000001</v>
      </c>
      <c r="KA57" s="108">
        <v>76.909000000000006</v>
      </c>
      <c r="KB57" s="108">
        <v>80.406999999999996</v>
      </c>
      <c r="KC57" s="108">
        <v>83.905000000000001</v>
      </c>
      <c r="KD57" s="108">
        <v>87.403999999999996</v>
      </c>
      <c r="KE57" s="108">
        <v>90.902000000000001</v>
      </c>
      <c r="KF57" s="108">
        <v>94.400999999999996</v>
      </c>
      <c r="KG57" s="108">
        <v>97.9</v>
      </c>
      <c r="KH57" s="108">
        <v>101.4</v>
      </c>
      <c r="KI57" s="102">
        <v>104.9</v>
      </c>
      <c r="KK57" s="184"/>
      <c r="KL57" s="187"/>
      <c r="KM57" s="11">
        <v>240</v>
      </c>
      <c r="KN57" s="107">
        <v>25.158999999999999</v>
      </c>
      <c r="KO57" s="108">
        <v>27.954999999999998</v>
      </c>
      <c r="KP57" s="108">
        <v>30.751999999999999</v>
      </c>
      <c r="KQ57" s="108">
        <v>33.548000000000002</v>
      </c>
      <c r="KR57" s="108">
        <v>36.344999999999999</v>
      </c>
      <c r="KS57" s="108">
        <v>39.140999999999998</v>
      </c>
      <c r="KT57" s="108">
        <v>41.938000000000002</v>
      </c>
      <c r="KU57" s="108">
        <v>44.734999999999999</v>
      </c>
      <c r="KV57" s="108">
        <v>47.531999999999996</v>
      </c>
      <c r="KW57" s="108">
        <v>50.329000000000001</v>
      </c>
      <c r="KX57" s="108">
        <v>53.127000000000002</v>
      </c>
      <c r="KY57" s="108">
        <v>55.923999999999999</v>
      </c>
      <c r="KZ57" s="108">
        <v>58.722000000000001</v>
      </c>
      <c r="LA57" s="108">
        <v>61.518999999999998</v>
      </c>
      <c r="LB57" s="108">
        <v>64.316999999999993</v>
      </c>
      <c r="LC57" s="108">
        <v>67.114999999999995</v>
      </c>
      <c r="LD57" s="108">
        <v>69.912999999999997</v>
      </c>
      <c r="LE57" s="108">
        <v>72.710999999999999</v>
      </c>
      <c r="LF57" s="108">
        <v>75.510000000000005</v>
      </c>
      <c r="LG57" s="108">
        <v>78.308000000000007</v>
      </c>
      <c r="LH57" s="108">
        <v>81.106999999999999</v>
      </c>
      <c r="LI57" s="108">
        <v>83.905000000000001</v>
      </c>
      <c r="LJ57" s="108">
        <v>86.703999999999994</v>
      </c>
      <c r="LK57" s="108">
        <v>89.503</v>
      </c>
      <c r="LL57" s="108">
        <v>92.302000000000007</v>
      </c>
      <c r="LM57" s="108">
        <v>95.100999999999999</v>
      </c>
      <c r="LN57" s="102">
        <v>97.9</v>
      </c>
    </row>
    <row r="58" spans="2:326" ht="16.2" customHeight="1" thickBot="1" x14ac:dyDescent="0.35">
      <c r="B58" s="192" t="s">
        <v>67</v>
      </c>
      <c r="C58" s="186" t="s">
        <v>2</v>
      </c>
      <c r="D58" s="1">
        <v>0.5</v>
      </c>
      <c r="E58" s="115">
        <v>0.99966745843230409</v>
      </c>
      <c r="F58" s="97">
        <v>0.94918116482739667</v>
      </c>
      <c r="G58" s="97">
        <v>0.94026267476345149</v>
      </c>
      <c r="H58" s="97">
        <v>0.94172297297297303</v>
      </c>
      <c r="I58" s="98">
        <v>1.0065508965127772</v>
      </c>
      <c r="L58" s="192" t="s">
        <v>67</v>
      </c>
      <c r="M58" s="186" t="s">
        <v>2</v>
      </c>
      <c r="N58" s="21">
        <v>5</v>
      </c>
      <c r="O58" s="4">
        <v>1.19657664511221</v>
      </c>
      <c r="P58" s="5">
        <v>1.1788515051859347</v>
      </c>
      <c r="Q58" s="5">
        <v>1.1075892857142855</v>
      </c>
      <c r="R58" s="5">
        <v>1.0484335357336296</v>
      </c>
      <c r="S58" s="5">
        <v>1.0043924626380767</v>
      </c>
      <c r="T58" s="6">
        <v>0.96727533118510567</v>
      </c>
      <c r="V58" s="28"/>
      <c r="W58" s="168" t="s">
        <v>4</v>
      </c>
      <c r="X58" s="170"/>
      <c r="Y58" s="178" t="s">
        <v>1</v>
      </c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BC58" s="184"/>
      <c r="BD58" s="187"/>
      <c r="BE58" s="2">
        <v>280</v>
      </c>
      <c r="BF58" s="107">
        <v>21.186</v>
      </c>
      <c r="BG58" s="108">
        <v>35.314</v>
      </c>
      <c r="BH58" s="108">
        <v>49.445999999999998</v>
      </c>
      <c r="BI58" s="108">
        <v>63.581000000000003</v>
      </c>
      <c r="BJ58" s="102">
        <v>84.789000000000001</v>
      </c>
      <c r="BL58" s="184"/>
      <c r="BM58" s="187"/>
      <c r="BN58" s="2">
        <v>280</v>
      </c>
      <c r="BO58" s="107">
        <v>19.167999999999999</v>
      </c>
      <c r="BP58" s="108">
        <v>31.95</v>
      </c>
      <c r="BQ58" s="108">
        <v>44.734999999999999</v>
      </c>
      <c r="BR58" s="108">
        <v>57.523000000000003</v>
      </c>
      <c r="BS58" s="108">
        <v>76.709000000000003</v>
      </c>
      <c r="BT58" s="108">
        <v>89.503</v>
      </c>
      <c r="BU58" s="102">
        <v>102.3</v>
      </c>
      <c r="JI58" s="184"/>
      <c r="JJ58" s="187"/>
      <c r="JK58" s="11">
        <v>280</v>
      </c>
      <c r="JL58" s="107">
        <v>24.46</v>
      </c>
      <c r="JM58" s="108">
        <v>27.954999999999998</v>
      </c>
      <c r="JN58" s="108">
        <v>31.451000000000001</v>
      </c>
      <c r="JO58" s="108">
        <v>34.945999999999998</v>
      </c>
      <c r="JP58" s="108">
        <v>38.442</v>
      </c>
      <c r="JQ58" s="108">
        <v>41.938000000000002</v>
      </c>
      <c r="JR58" s="108">
        <v>45.433999999999997</v>
      </c>
      <c r="JS58" s="108">
        <v>48.930999999999997</v>
      </c>
      <c r="JT58" s="108">
        <v>52.427</v>
      </c>
      <c r="JU58" s="108">
        <v>55.923999999999999</v>
      </c>
      <c r="JV58" s="108">
        <v>59.420999999999999</v>
      </c>
      <c r="JW58" s="108">
        <v>62.917999999999999</v>
      </c>
      <c r="JX58" s="108">
        <v>66.415999999999997</v>
      </c>
      <c r="JY58" s="108">
        <v>69.912999999999997</v>
      </c>
      <c r="JZ58" s="108">
        <v>73.411000000000001</v>
      </c>
      <c r="KA58" s="108">
        <v>76.909000000000006</v>
      </c>
      <c r="KB58" s="108">
        <v>80.406999999999996</v>
      </c>
      <c r="KC58" s="108">
        <v>83.905000000000001</v>
      </c>
      <c r="KD58" s="108">
        <v>87.403999999999996</v>
      </c>
      <c r="KE58" s="108">
        <v>90.902000000000001</v>
      </c>
      <c r="KF58" s="108">
        <v>94.400999999999996</v>
      </c>
      <c r="KG58" s="108">
        <v>97.9</v>
      </c>
      <c r="KH58" s="108">
        <v>101.4</v>
      </c>
      <c r="KI58" s="102">
        <v>104.9</v>
      </c>
      <c r="KK58" s="184"/>
      <c r="KL58" s="187"/>
      <c r="KM58" s="11">
        <v>280</v>
      </c>
      <c r="KN58" s="107">
        <v>25.158999999999999</v>
      </c>
      <c r="KO58" s="108">
        <v>27.954999999999998</v>
      </c>
      <c r="KP58" s="108">
        <v>30.751999999999999</v>
      </c>
      <c r="KQ58" s="108">
        <v>33.548000000000002</v>
      </c>
      <c r="KR58" s="108">
        <v>36.344999999999999</v>
      </c>
      <c r="KS58" s="108">
        <v>39.140999999999998</v>
      </c>
      <c r="KT58" s="108">
        <v>41.938000000000002</v>
      </c>
      <c r="KU58" s="108">
        <v>44.734999999999999</v>
      </c>
      <c r="KV58" s="108">
        <v>47.531999999999996</v>
      </c>
      <c r="KW58" s="108">
        <v>50.329000000000001</v>
      </c>
      <c r="KX58" s="108">
        <v>53.127000000000002</v>
      </c>
      <c r="KY58" s="108">
        <v>55.923999999999999</v>
      </c>
      <c r="KZ58" s="108">
        <v>58.722000000000001</v>
      </c>
      <c r="LA58" s="108">
        <v>61.518999999999998</v>
      </c>
      <c r="LB58" s="108">
        <v>64.316999999999993</v>
      </c>
      <c r="LC58" s="108">
        <v>67.114999999999995</v>
      </c>
      <c r="LD58" s="108">
        <v>69.912999999999997</v>
      </c>
      <c r="LE58" s="108">
        <v>72.710999999999999</v>
      </c>
      <c r="LF58" s="108">
        <v>75.510000000000005</v>
      </c>
      <c r="LG58" s="108">
        <v>78.308000000000007</v>
      </c>
      <c r="LH58" s="108">
        <v>81.105999999999995</v>
      </c>
      <c r="LI58" s="108">
        <v>83.905000000000001</v>
      </c>
      <c r="LJ58" s="108">
        <v>86.703999999999994</v>
      </c>
      <c r="LK58" s="108">
        <v>89.503</v>
      </c>
      <c r="LL58" s="108">
        <v>92.302000000000007</v>
      </c>
      <c r="LM58" s="108">
        <v>95.100999999999999</v>
      </c>
      <c r="LN58" s="102">
        <v>97.9</v>
      </c>
    </row>
    <row r="59" spans="2:326" ht="15" customHeight="1" thickBot="1" x14ac:dyDescent="0.35">
      <c r="B59" s="193"/>
      <c r="C59" s="187"/>
      <c r="D59" s="2">
        <v>1.07</v>
      </c>
      <c r="E59" s="115">
        <v>1.0043230403800474</v>
      </c>
      <c r="F59" s="97">
        <v>0.93189851543476554</v>
      </c>
      <c r="G59" s="97">
        <v>0.90364381046536257</v>
      </c>
      <c r="H59" s="97">
        <v>0.86907964712507035</v>
      </c>
      <c r="I59" s="98">
        <v>0.8477677688984272</v>
      </c>
      <c r="L59" s="193"/>
      <c r="M59" s="187"/>
      <c r="N59" s="22">
        <v>6</v>
      </c>
      <c r="O59" s="4">
        <v>1.1956675739159615</v>
      </c>
      <c r="P59" s="5">
        <v>1.1768396427052317</v>
      </c>
      <c r="Q59" s="5">
        <v>1.127423469387755</v>
      </c>
      <c r="R59" s="5">
        <v>1.0659653924000114</v>
      </c>
      <c r="S59" s="5">
        <v>1.0201429499675114</v>
      </c>
      <c r="T59" s="6">
        <v>0.98150137247881608</v>
      </c>
      <c r="W59" s="171"/>
      <c r="X59" s="177"/>
      <c r="Y59" s="10">
        <v>0.9</v>
      </c>
      <c r="Z59" s="13">
        <v>1</v>
      </c>
      <c r="AA59" s="13">
        <v>1.2</v>
      </c>
      <c r="AB59" s="13">
        <v>1.4</v>
      </c>
      <c r="AC59" s="13">
        <v>1.6</v>
      </c>
      <c r="AD59" s="13">
        <v>1.8</v>
      </c>
      <c r="AE59" s="13">
        <v>2</v>
      </c>
      <c r="AF59" s="13">
        <v>2.2000000000000002</v>
      </c>
      <c r="AG59" s="13">
        <v>2.4</v>
      </c>
      <c r="AH59" s="13">
        <v>2.6</v>
      </c>
      <c r="AI59" s="13">
        <v>2.8</v>
      </c>
      <c r="AJ59" s="14">
        <v>3</v>
      </c>
      <c r="BC59" s="184"/>
      <c r="BD59" s="187"/>
      <c r="BE59" s="2">
        <v>320</v>
      </c>
      <c r="BF59" s="107">
        <v>21.175000000000001</v>
      </c>
      <c r="BG59" s="108">
        <v>35.314</v>
      </c>
      <c r="BH59" s="108">
        <v>49.445999999999998</v>
      </c>
      <c r="BI59" s="108">
        <v>63.581000000000003</v>
      </c>
      <c r="BJ59" s="102">
        <v>84.789000000000001</v>
      </c>
      <c r="BL59" s="184"/>
      <c r="BM59" s="187"/>
      <c r="BN59" s="2">
        <v>320</v>
      </c>
      <c r="BO59" s="107">
        <v>19.158999999999999</v>
      </c>
      <c r="BP59" s="108">
        <v>31.95</v>
      </c>
      <c r="BQ59" s="108">
        <v>44.734999999999999</v>
      </c>
      <c r="BR59" s="108">
        <v>57.523000000000003</v>
      </c>
      <c r="BS59" s="108">
        <v>76.709000000000003</v>
      </c>
      <c r="BT59" s="108">
        <v>89.503</v>
      </c>
      <c r="BU59" s="102">
        <v>102.3</v>
      </c>
      <c r="JI59" s="184"/>
      <c r="JJ59" s="187"/>
      <c r="JK59" s="11">
        <v>320</v>
      </c>
      <c r="JL59" s="107">
        <v>24.46</v>
      </c>
      <c r="JM59" s="108">
        <v>27.954999999999998</v>
      </c>
      <c r="JN59" s="108">
        <v>31.451000000000001</v>
      </c>
      <c r="JO59" s="108">
        <v>34.945999999999998</v>
      </c>
      <c r="JP59" s="108">
        <v>38.442</v>
      </c>
      <c r="JQ59" s="108">
        <v>41.938000000000002</v>
      </c>
      <c r="JR59" s="108">
        <v>45.433999999999997</v>
      </c>
      <c r="JS59" s="108">
        <v>48.930999999999997</v>
      </c>
      <c r="JT59" s="108">
        <v>52.427</v>
      </c>
      <c r="JU59" s="108">
        <v>55.923999999999999</v>
      </c>
      <c r="JV59" s="108">
        <v>59.420999999999999</v>
      </c>
      <c r="JW59" s="108">
        <v>62.917999999999999</v>
      </c>
      <c r="JX59" s="108">
        <v>66.415999999999997</v>
      </c>
      <c r="JY59" s="108">
        <v>69.912999999999997</v>
      </c>
      <c r="JZ59" s="108">
        <v>73.411000000000001</v>
      </c>
      <c r="KA59" s="108">
        <v>76.909000000000006</v>
      </c>
      <c r="KB59" s="108">
        <v>80.406999999999996</v>
      </c>
      <c r="KC59" s="108">
        <v>83.905000000000001</v>
      </c>
      <c r="KD59" s="108">
        <v>87.403000000000006</v>
      </c>
      <c r="KE59" s="108">
        <v>90.902000000000001</v>
      </c>
      <c r="KF59" s="108">
        <v>94.400999999999996</v>
      </c>
      <c r="KG59" s="108">
        <v>97.9</v>
      </c>
      <c r="KH59" s="108">
        <v>101.4</v>
      </c>
      <c r="KI59" s="102">
        <v>104.9</v>
      </c>
      <c r="KK59" s="184"/>
      <c r="KL59" s="187"/>
      <c r="KM59" s="11">
        <v>320</v>
      </c>
      <c r="KN59" s="107">
        <v>25.158999999999999</v>
      </c>
      <c r="KO59" s="108">
        <v>27.954999999999998</v>
      </c>
      <c r="KP59" s="108">
        <v>30.751999999999999</v>
      </c>
      <c r="KQ59" s="108">
        <v>33.548000000000002</v>
      </c>
      <c r="KR59" s="108">
        <v>36.344999999999999</v>
      </c>
      <c r="KS59" s="108">
        <v>39.140999999999998</v>
      </c>
      <c r="KT59" s="108">
        <v>41.938000000000002</v>
      </c>
      <c r="KU59" s="108">
        <v>44.734999999999999</v>
      </c>
      <c r="KV59" s="108">
        <v>47.531999999999996</v>
      </c>
      <c r="KW59" s="108">
        <v>50.329000000000001</v>
      </c>
      <c r="KX59" s="108">
        <v>53.127000000000002</v>
      </c>
      <c r="KY59" s="108">
        <v>55.923999999999999</v>
      </c>
      <c r="KZ59" s="108">
        <v>58.722000000000001</v>
      </c>
      <c r="LA59" s="108">
        <v>61.518999999999998</v>
      </c>
      <c r="LB59" s="108">
        <v>64.316999999999993</v>
      </c>
      <c r="LC59" s="108">
        <v>67.114999999999995</v>
      </c>
      <c r="LD59" s="108">
        <v>69.912999999999997</v>
      </c>
      <c r="LE59" s="108">
        <v>72.710999999999999</v>
      </c>
      <c r="LF59" s="108">
        <v>75.510000000000005</v>
      </c>
      <c r="LG59" s="108">
        <v>78.308000000000007</v>
      </c>
      <c r="LH59" s="108">
        <v>81.105999999999995</v>
      </c>
      <c r="LI59" s="108">
        <v>83.905000000000001</v>
      </c>
      <c r="LJ59" s="108">
        <v>86.703999999999994</v>
      </c>
      <c r="LK59" s="108">
        <v>89.503</v>
      </c>
      <c r="LL59" s="108">
        <v>92.302000000000007</v>
      </c>
      <c r="LM59" s="108">
        <v>95.100999999999999</v>
      </c>
      <c r="LN59" s="102">
        <v>97.9</v>
      </c>
    </row>
    <row r="60" spans="2:326" ht="15.75" customHeight="1" thickBot="1" x14ac:dyDescent="0.35">
      <c r="B60" s="193"/>
      <c r="C60" s="187"/>
      <c r="D60" s="2">
        <v>1.5</v>
      </c>
      <c r="E60" s="115">
        <v>1.0173396674584323</v>
      </c>
      <c r="F60" s="97">
        <v>0.9390464221192365</v>
      </c>
      <c r="G60" s="97">
        <v>0.90706870983687571</v>
      </c>
      <c r="H60" s="97">
        <v>0.8678554669169406</v>
      </c>
      <c r="I60" s="98">
        <v>0.84155088670507172</v>
      </c>
      <c r="L60" s="193"/>
      <c r="M60" s="187"/>
      <c r="N60" s="22">
        <v>7.69</v>
      </c>
      <c r="O60" s="4">
        <v>1.193593716221085</v>
      </c>
      <c r="P60" s="5">
        <v>1.1754005914311259</v>
      </c>
      <c r="Q60" s="5">
        <v>1.1468739140049917</v>
      </c>
      <c r="R60" s="5">
        <v>1.095527238518772</v>
      </c>
      <c r="S60" s="5">
        <v>1.0468615984405458</v>
      </c>
      <c r="T60" s="6">
        <v>1.0057524764291683</v>
      </c>
      <c r="V60" s="192" t="s">
        <v>61</v>
      </c>
      <c r="W60" s="186" t="s">
        <v>2</v>
      </c>
      <c r="X60" s="1">
        <v>10</v>
      </c>
      <c r="Y60" s="17">
        <f>(1000*$X60)/Y28</f>
        <v>392.64959949740853</v>
      </c>
      <c r="Z60" s="18">
        <f t="shared" ref="Z60:AJ60" si="0">(1000*$X60)/Z28</f>
        <v>385.2673755586377</v>
      </c>
      <c r="AA60" s="18">
        <f t="shared" si="0"/>
        <v>371.29172390747408</v>
      </c>
      <c r="AB60" s="18">
        <f t="shared" si="0"/>
        <v>358.23034210997673</v>
      </c>
      <c r="AC60" s="18">
        <f t="shared" si="0"/>
        <v>346.03273469670228</v>
      </c>
      <c r="AD60" s="18">
        <f t="shared" si="0"/>
        <v>334.58244111349035</v>
      </c>
      <c r="AE60" s="18">
        <f t="shared" si="0"/>
        <v>323.83419689119171</v>
      </c>
      <c r="AF60" s="18">
        <f t="shared" si="0"/>
        <v>313.71564813652901</v>
      </c>
      <c r="AG60" s="18">
        <f t="shared" si="0"/>
        <v>304.17325708723689</v>
      </c>
      <c r="AH60" s="18">
        <f t="shared" si="0"/>
        <v>295.16809823194313</v>
      </c>
      <c r="AI60" s="18">
        <f t="shared" si="0"/>
        <v>286.64793900131855</v>
      </c>
      <c r="AJ60" s="19">
        <f t="shared" si="0"/>
        <v>278.56705108919715</v>
      </c>
      <c r="BC60" s="185"/>
      <c r="BD60" s="188"/>
      <c r="BE60" s="3">
        <v>400</v>
      </c>
      <c r="BF60" s="109">
        <v>21.146000000000001</v>
      </c>
      <c r="BG60" s="110">
        <v>35.314</v>
      </c>
      <c r="BH60" s="110">
        <v>49.445999999999998</v>
      </c>
      <c r="BI60" s="110">
        <v>63.581000000000003</v>
      </c>
      <c r="BJ60" s="103">
        <v>84.789000000000001</v>
      </c>
      <c r="BL60" s="185"/>
      <c r="BM60" s="188"/>
      <c r="BN60" s="3">
        <v>400</v>
      </c>
      <c r="BO60" s="109">
        <v>19.132999999999999</v>
      </c>
      <c r="BP60" s="110">
        <v>31.95</v>
      </c>
      <c r="BQ60" s="110">
        <v>44.734999999999999</v>
      </c>
      <c r="BR60" s="110">
        <v>57.523000000000003</v>
      </c>
      <c r="BS60" s="110">
        <v>76.709000000000003</v>
      </c>
      <c r="BT60" s="110">
        <v>89.503</v>
      </c>
      <c r="BU60" s="103">
        <v>102.3</v>
      </c>
      <c r="JI60" s="184"/>
      <c r="JJ60" s="187"/>
      <c r="JK60" s="11">
        <v>400</v>
      </c>
      <c r="JL60" s="107">
        <v>24.46</v>
      </c>
      <c r="JM60" s="108">
        <v>27.954999999999998</v>
      </c>
      <c r="JN60" s="108">
        <v>31.451000000000001</v>
      </c>
      <c r="JO60" s="108">
        <v>34.945999999999998</v>
      </c>
      <c r="JP60" s="108">
        <v>38.442</v>
      </c>
      <c r="JQ60" s="108">
        <v>41.938000000000002</v>
      </c>
      <c r="JR60" s="108">
        <v>45.433999999999997</v>
      </c>
      <c r="JS60" s="108">
        <v>48.930999999999997</v>
      </c>
      <c r="JT60" s="108">
        <v>52.427</v>
      </c>
      <c r="JU60" s="108">
        <v>55.923999999999999</v>
      </c>
      <c r="JV60" s="108">
        <v>59.420999999999999</v>
      </c>
      <c r="JW60" s="108">
        <v>62.917999999999999</v>
      </c>
      <c r="JX60" s="108">
        <v>66.415999999999997</v>
      </c>
      <c r="JY60" s="108">
        <v>69.912999999999997</v>
      </c>
      <c r="JZ60" s="108">
        <v>73.411000000000001</v>
      </c>
      <c r="KA60" s="108">
        <v>76.909000000000006</v>
      </c>
      <c r="KB60" s="108">
        <v>80.406999999999996</v>
      </c>
      <c r="KC60" s="108">
        <v>83.905000000000001</v>
      </c>
      <c r="KD60" s="108">
        <v>87.403000000000006</v>
      </c>
      <c r="KE60" s="108">
        <v>90.902000000000001</v>
      </c>
      <c r="KF60" s="108">
        <v>94.400999999999996</v>
      </c>
      <c r="KG60" s="108">
        <v>97.9</v>
      </c>
      <c r="KH60" s="108">
        <v>101.4</v>
      </c>
      <c r="KI60" s="102">
        <v>104.9</v>
      </c>
      <c r="KK60" s="184"/>
      <c r="KL60" s="187"/>
      <c r="KM60" s="11">
        <v>400</v>
      </c>
      <c r="KN60" s="107">
        <v>25.158999999999999</v>
      </c>
      <c r="KO60" s="108">
        <v>27.954999999999998</v>
      </c>
      <c r="KP60" s="108">
        <v>30.751999999999999</v>
      </c>
      <c r="KQ60" s="108">
        <v>33.548000000000002</v>
      </c>
      <c r="KR60" s="108">
        <v>36.344999999999999</v>
      </c>
      <c r="KS60" s="108">
        <v>39.140999999999998</v>
      </c>
      <c r="KT60" s="108">
        <v>41.938000000000002</v>
      </c>
      <c r="KU60" s="108">
        <v>44.734999999999999</v>
      </c>
      <c r="KV60" s="108">
        <v>47.531999999999996</v>
      </c>
      <c r="KW60" s="108">
        <v>50.329000000000001</v>
      </c>
      <c r="KX60" s="108">
        <v>53.127000000000002</v>
      </c>
      <c r="KY60" s="108">
        <v>55.923999999999999</v>
      </c>
      <c r="KZ60" s="108">
        <v>58.722000000000001</v>
      </c>
      <c r="LA60" s="108">
        <v>61.518999999999998</v>
      </c>
      <c r="LB60" s="108">
        <v>64.316999999999993</v>
      </c>
      <c r="LC60" s="108">
        <v>67.114999999999995</v>
      </c>
      <c r="LD60" s="108">
        <v>69.912999999999997</v>
      </c>
      <c r="LE60" s="108">
        <v>72.710999999999999</v>
      </c>
      <c r="LF60" s="108">
        <v>75.510000000000005</v>
      </c>
      <c r="LG60" s="108">
        <v>78.308000000000007</v>
      </c>
      <c r="LH60" s="108">
        <v>81.105999999999995</v>
      </c>
      <c r="LI60" s="108">
        <v>83.905000000000001</v>
      </c>
      <c r="LJ60" s="108">
        <v>86.703999999999994</v>
      </c>
      <c r="LK60" s="108">
        <v>89.503</v>
      </c>
      <c r="LL60" s="108">
        <v>92.302000000000007</v>
      </c>
      <c r="LM60" s="108">
        <v>95.100999999999999</v>
      </c>
      <c r="LN60" s="102">
        <v>97.9</v>
      </c>
    </row>
    <row r="61" spans="2:326" ht="16.5" customHeight="1" thickBot="1" x14ac:dyDescent="0.35">
      <c r="B61" s="193"/>
      <c r="C61" s="187"/>
      <c r="D61" s="2">
        <v>2</v>
      </c>
      <c r="E61" s="115">
        <v>1.0343009169081667</v>
      </c>
      <c r="F61" s="97">
        <v>0.95098578273505607</v>
      </c>
      <c r="G61" s="97">
        <v>0.91134100699103171</v>
      </c>
      <c r="H61" s="97">
        <v>0.87367433129985927</v>
      </c>
      <c r="I61" s="98">
        <v>0.84426183214729478</v>
      </c>
      <c r="L61" s="193"/>
      <c r="M61" s="187"/>
      <c r="N61" s="22">
        <v>8</v>
      </c>
      <c r="O61" s="4">
        <v>1.1934756141230396</v>
      </c>
      <c r="P61" s="5">
        <v>1.1753018022639443</v>
      </c>
      <c r="Q61" s="5">
        <v>1.1467220334717503</v>
      </c>
      <c r="R61" s="5">
        <v>1.1009435844807434</v>
      </c>
      <c r="S61" s="5">
        <v>1.0517738791423001</v>
      </c>
      <c r="T61" s="6">
        <v>1.0102160162310538</v>
      </c>
      <c r="V61" s="193"/>
      <c r="W61" s="187"/>
      <c r="X61" s="2">
        <v>20</v>
      </c>
      <c r="Y61" s="4">
        <f t="shared" ref="Y61:AJ61" si="1">(1000*$X61)/Y29</f>
        <v>751.11728696435955</v>
      </c>
      <c r="Z61" s="5">
        <f t="shared" si="1"/>
        <v>728.59744990892534</v>
      </c>
      <c r="AA61" s="5">
        <f t="shared" si="1"/>
        <v>689.72652343345862</v>
      </c>
      <c r="AB61" s="5">
        <f t="shared" si="1"/>
        <v>666.1559471072178</v>
      </c>
      <c r="AC61" s="5">
        <f t="shared" si="1"/>
        <v>645.57779212395087</v>
      </c>
      <c r="AD61" s="5">
        <f t="shared" si="1"/>
        <v>626.1936817057516</v>
      </c>
      <c r="AE61" s="5">
        <f t="shared" si="1"/>
        <v>607.92121341074198</v>
      </c>
      <c r="AF61" s="5">
        <f t="shared" si="1"/>
        <v>590.6500103363752</v>
      </c>
      <c r="AG61" s="5">
        <f t="shared" si="1"/>
        <v>574.30007178750895</v>
      </c>
      <c r="AH61" s="5">
        <f t="shared" si="1"/>
        <v>558.8153115395362</v>
      </c>
      <c r="AI61" s="5">
        <f t="shared" si="1"/>
        <v>544.09924370205124</v>
      </c>
      <c r="AJ61" s="6">
        <f t="shared" si="1"/>
        <v>530.12431415166861</v>
      </c>
      <c r="JI61" s="185"/>
      <c r="JJ61" s="188"/>
      <c r="JK61" s="12">
        <v>450</v>
      </c>
      <c r="JL61" s="109">
        <v>24.46</v>
      </c>
      <c r="JM61" s="110">
        <v>27.954999999999998</v>
      </c>
      <c r="JN61" s="110">
        <v>31.451000000000001</v>
      </c>
      <c r="JO61" s="110">
        <v>34.945999999999998</v>
      </c>
      <c r="JP61" s="110">
        <v>38.442</v>
      </c>
      <c r="JQ61" s="110">
        <v>41.938000000000002</v>
      </c>
      <c r="JR61" s="110">
        <v>45.433999999999997</v>
      </c>
      <c r="JS61" s="110">
        <v>48.930999999999997</v>
      </c>
      <c r="JT61" s="110">
        <v>52.427</v>
      </c>
      <c r="JU61" s="110">
        <v>55.923999999999999</v>
      </c>
      <c r="JV61" s="110">
        <v>59.420999999999999</v>
      </c>
      <c r="JW61" s="110">
        <v>62.917999999999999</v>
      </c>
      <c r="JX61" s="110">
        <v>66.415999999999997</v>
      </c>
      <c r="JY61" s="110">
        <v>69.912999999999997</v>
      </c>
      <c r="JZ61" s="110">
        <v>73.411000000000001</v>
      </c>
      <c r="KA61" s="110">
        <v>76.909000000000006</v>
      </c>
      <c r="KB61" s="110">
        <v>80.406999999999996</v>
      </c>
      <c r="KC61" s="110">
        <v>83.905000000000001</v>
      </c>
      <c r="KD61" s="110">
        <v>87.403000000000006</v>
      </c>
      <c r="KE61" s="110">
        <v>90.902000000000001</v>
      </c>
      <c r="KF61" s="110">
        <v>94.400999999999996</v>
      </c>
      <c r="KG61" s="110">
        <v>97.9</v>
      </c>
      <c r="KH61" s="110">
        <v>101.4</v>
      </c>
      <c r="KI61" s="103">
        <v>104.9</v>
      </c>
      <c r="KK61" s="185"/>
      <c r="KL61" s="188"/>
      <c r="KM61" s="12">
        <v>450</v>
      </c>
      <c r="KN61" s="109">
        <v>25.158999999999999</v>
      </c>
      <c r="KO61" s="110">
        <v>27.954999999999998</v>
      </c>
      <c r="KP61" s="110">
        <v>30.751999999999999</v>
      </c>
      <c r="KQ61" s="110">
        <v>33.548000000000002</v>
      </c>
      <c r="KR61" s="110">
        <v>36.344999999999999</v>
      </c>
      <c r="KS61" s="110">
        <v>39.140999999999998</v>
      </c>
      <c r="KT61" s="110">
        <v>41.938000000000002</v>
      </c>
      <c r="KU61" s="110">
        <v>44.734999999999999</v>
      </c>
      <c r="KV61" s="110">
        <v>47.531999999999996</v>
      </c>
      <c r="KW61" s="110">
        <v>50.329000000000001</v>
      </c>
      <c r="KX61" s="110">
        <v>53.127000000000002</v>
      </c>
      <c r="KY61" s="110">
        <v>55.923999999999999</v>
      </c>
      <c r="KZ61" s="110">
        <v>58.722000000000001</v>
      </c>
      <c r="LA61" s="110">
        <v>61.518999999999998</v>
      </c>
      <c r="LB61" s="110">
        <v>64.316999999999993</v>
      </c>
      <c r="LC61" s="110">
        <v>67.114999999999995</v>
      </c>
      <c r="LD61" s="110">
        <v>69.912999999999997</v>
      </c>
      <c r="LE61" s="110">
        <v>72.710999999999999</v>
      </c>
      <c r="LF61" s="110">
        <v>75.510000000000005</v>
      </c>
      <c r="LG61" s="110">
        <v>78.308000000000007</v>
      </c>
      <c r="LH61" s="110">
        <v>81.105999999999995</v>
      </c>
      <c r="LI61" s="110">
        <v>83.905000000000001</v>
      </c>
      <c r="LJ61" s="110">
        <v>86.703999999999994</v>
      </c>
      <c r="LK61" s="110">
        <v>89.503</v>
      </c>
      <c r="LL61" s="110">
        <v>92.302000000000007</v>
      </c>
      <c r="LM61" s="110">
        <v>95.100999999999999</v>
      </c>
      <c r="LN61" s="103">
        <v>97.9</v>
      </c>
    </row>
    <row r="62" spans="2:326" ht="15.75" customHeight="1" x14ac:dyDescent="0.3">
      <c r="B62" s="193"/>
      <c r="C62" s="187"/>
      <c r="D62" s="2">
        <v>2.5</v>
      </c>
      <c r="E62" s="115">
        <v>1.0518314409235594</v>
      </c>
      <c r="F62" s="97">
        <v>0.96437828921530122</v>
      </c>
      <c r="G62" s="97">
        <v>0.92253098407542111</v>
      </c>
      <c r="H62" s="97">
        <v>0.88230877522290008</v>
      </c>
      <c r="I62" s="98">
        <v>0.85072435119030809</v>
      </c>
      <c r="L62" s="193"/>
      <c r="M62" s="187"/>
      <c r="N62" s="22">
        <v>9</v>
      </c>
      <c r="O62" s="20"/>
      <c r="P62" s="5">
        <v>1.1740531829170024</v>
      </c>
      <c r="Q62" s="5">
        <v>1.1456842887670724</v>
      </c>
      <c r="R62" s="5">
        <v>1.1160808460902534</v>
      </c>
      <c r="S62" s="5">
        <v>1.0676543209876543</v>
      </c>
      <c r="T62" s="6">
        <v>1.0247284878863827</v>
      </c>
      <c r="V62" s="193"/>
      <c r="W62" s="187"/>
      <c r="X62" s="2">
        <v>30</v>
      </c>
      <c r="Y62" s="4">
        <f t="shared" ref="Y62:AJ62" si="2">(1000*$X62)/Y30</f>
        <v>1078.2058654399079</v>
      </c>
      <c r="Z62" s="5">
        <f t="shared" si="2"/>
        <v>1051.6721587323846</v>
      </c>
      <c r="AA62" s="5">
        <f t="shared" si="2"/>
        <v>1004.6212577858148</v>
      </c>
      <c r="AB62" s="5">
        <f t="shared" si="2"/>
        <v>955.44444090576133</v>
      </c>
      <c r="AC62" s="5">
        <f t="shared" si="2"/>
        <v>914.91308325709065</v>
      </c>
      <c r="AD62" s="5">
        <f t="shared" si="2"/>
        <v>875.55451786131209</v>
      </c>
      <c r="AE62" s="5">
        <f t="shared" si="2"/>
        <v>847.72104326203055</v>
      </c>
      <c r="AF62" s="5">
        <f t="shared" si="2"/>
        <v>825.55931643688598</v>
      </c>
      <c r="AG62" s="5">
        <f t="shared" si="2"/>
        <v>804.52680415135831</v>
      </c>
      <c r="AH62" s="5">
        <f t="shared" si="2"/>
        <v>784.4983133286263</v>
      </c>
      <c r="AI62" s="5">
        <f t="shared" si="2"/>
        <v>765.42327907332754</v>
      </c>
      <c r="AJ62" s="6">
        <f t="shared" si="2"/>
        <v>747.23522965029383</v>
      </c>
    </row>
    <row r="63" spans="2:326" ht="15.75" customHeight="1" thickBot="1" x14ac:dyDescent="0.35">
      <c r="B63" s="194"/>
      <c r="C63" s="188"/>
      <c r="D63" s="3">
        <v>3</v>
      </c>
      <c r="E63" s="116">
        <v>1.069789538695425</v>
      </c>
      <c r="F63" s="99">
        <v>0.97847773152148287</v>
      </c>
      <c r="G63" s="99">
        <v>0.9346421383425727</v>
      </c>
      <c r="H63" s="99">
        <v>0.89228844048177713</v>
      </c>
      <c r="I63" s="100">
        <v>0.85888565699923747</v>
      </c>
      <c r="L63" s="194"/>
      <c r="M63" s="188"/>
      <c r="N63" s="23">
        <v>10</v>
      </c>
      <c r="O63" s="25"/>
      <c r="P63" s="8">
        <v>1.1733667513108861</v>
      </c>
      <c r="Q63" s="8">
        <v>1.1453752554054464</v>
      </c>
      <c r="R63" s="8">
        <v>1.1205455469588299</v>
      </c>
      <c r="S63" s="8">
        <v>1.0822352176738141</v>
      </c>
      <c r="T63" s="9">
        <v>1.0392886979353146</v>
      </c>
      <c r="V63" s="193"/>
      <c r="W63" s="187"/>
      <c r="X63" s="2">
        <v>40</v>
      </c>
      <c r="Y63" s="4">
        <f t="shared" ref="Y63:AJ63" si="3">(1000*$X63)/Y31</f>
        <v>1340.1232913428037</v>
      </c>
      <c r="Z63" s="5">
        <f t="shared" si="3"/>
        <v>1321.1784912141629</v>
      </c>
      <c r="AA63" s="5">
        <f t="shared" si="3"/>
        <v>1277.3023374632776</v>
      </c>
      <c r="AB63" s="5">
        <f t="shared" si="3"/>
        <v>1227.483352257035</v>
      </c>
      <c r="AC63" s="5">
        <f t="shared" si="3"/>
        <v>1176.5744036238491</v>
      </c>
      <c r="AD63" s="5">
        <f t="shared" si="3"/>
        <v>1132.4387067549967</v>
      </c>
      <c r="AE63" s="5">
        <f t="shared" si="3"/>
        <v>1088.494611951671</v>
      </c>
      <c r="AF63" s="5">
        <f t="shared" si="3"/>
        <v>1046.408203840318</v>
      </c>
      <c r="AG63" s="5">
        <f t="shared" si="3"/>
        <v>1008.6746015735324</v>
      </c>
      <c r="AH63" s="5">
        <f t="shared" si="3"/>
        <v>981.57100439253031</v>
      </c>
      <c r="AI63" s="5">
        <f t="shared" si="3"/>
        <v>959.32463545663859</v>
      </c>
      <c r="AJ63" s="6">
        <f t="shared" si="3"/>
        <v>938.04230570798734</v>
      </c>
    </row>
    <row r="64" spans="2:326" ht="16.5" customHeight="1" thickBot="1" x14ac:dyDescent="0.35">
      <c r="V64" s="193"/>
      <c r="W64" s="187"/>
      <c r="X64" s="2">
        <v>60</v>
      </c>
      <c r="Y64" s="20"/>
      <c r="Z64" s="24"/>
      <c r="AA64" s="5">
        <f t="shared" ref="AA64:AJ64" si="4">(1000*$X64)/AA32</f>
        <v>1676.9144773616545</v>
      </c>
      <c r="AB64" s="5">
        <f t="shared" si="4"/>
        <v>1651.209510966783</v>
      </c>
      <c r="AC64" s="5">
        <f t="shared" si="4"/>
        <v>1612.3397737349851</v>
      </c>
      <c r="AD64" s="5">
        <f t="shared" si="4"/>
        <v>1568.2584489923938</v>
      </c>
      <c r="AE64" s="5">
        <f t="shared" si="4"/>
        <v>1520.2574302581904</v>
      </c>
      <c r="AF64" s="5">
        <f t="shared" si="4"/>
        <v>1473.730749392086</v>
      </c>
      <c r="AG64" s="5">
        <f t="shared" si="4"/>
        <v>1431.4001479113485</v>
      </c>
      <c r="AH64" s="5">
        <f t="shared" si="4"/>
        <v>1386.193512614361</v>
      </c>
      <c r="AI64" s="5">
        <f t="shared" si="4"/>
        <v>1344.2064701138095</v>
      </c>
      <c r="AJ64" s="6">
        <f t="shared" si="4"/>
        <v>1306.2219706535464</v>
      </c>
    </row>
    <row r="65" spans="2:326" ht="16.5" customHeight="1" thickBot="1" x14ac:dyDescent="0.35">
      <c r="V65" s="193"/>
      <c r="W65" s="187"/>
      <c r="X65" s="2">
        <v>80</v>
      </c>
      <c r="Y65" s="20"/>
      <c r="Z65" s="24"/>
      <c r="AA65" s="24"/>
      <c r="AB65" s="24"/>
      <c r="AC65" s="24"/>
      <c r="AD65" s="5">
        <f t="shared" ref="AD65:AJ65" si="5">(1000*$X65)/AD33</f>
        <v>1892.1028357891253</v>
      </c>
      <c r="AE65" s="5">
        <f t="shared" si="5"/>
        <v>1858.5201533279126</v>
      </c>
      <c r="AF65" s="5">
        <f t="shared" si="5"/>
        <v>1819.5050946142649</v>
      </c>
      <c r="AG65" s="5">
        <f t="shared" si="5"/>
        <v>1775.4105636928539</v>
      </c>
      <c r="AH65" s="5">
        <f t="shared" si="5"/>
        <v>1733.0271652008146</v>
      </c>
      <c r="AI65" s="5">
        <f t="shared" si="5"/>
        <v>1689.7957459392094</v>
      </c>
      <c r="AJ65" s="6">
        <f t="shared" si="5"/>
        <v>1648.634724368882</v>
      </c>
      <c r="AL65" s="28"/>
      <c r="AM65" s="168" t="s">
        <v>5</v>
      </c>
      <c r="AN65" s="170"/>
      <c r="AO65" s="178" t="s">
        <v>1</v>
      </c>
      <c r="AP65" s="179"/>
      <c r="AQ65" s="180"/>
      <c r="AS65" s="28"/>
      <c r="AT65" s="168" t="s">
        <v>6</v>
      </c>
      <c r="AU65" s="170"/>
      <c r="AV65" s="174" t="s">
        <v>1</v>
      </c>
      <c r="AW65" s="175"/>
      <c r="AX65" s="175"/>
      <c r="AY65" s="175"/>
      <c r="AZ65" s="175"/>
      <c r="BA65" s="176"/>
      <c r="BC65" s="28"/>
      <c r="BD65" s="168" t="s">
        <v>7</v>
      </c>
      <c r="BE65" s="170"/>
      <c r="BF65" s="174" t="s">
        <v>1</v>
      </c>
      <c r="BG65" s="175"/>
      <c r="BH65" s="175"/>
      <c r="BI65" s="175"/>
      <c r="BJ65" s="176"/>
      <c r="BL65" s="28"/>
      <c r="BM65" s="168" t="s">
        <v>56</v>
      </c>
      <c r="BN65" s="170"/>
      <c r="BO65" s="174" t="s">
        <v>1</v>
      </c>
      <c r="BP65" s="175"/>
      <c r="BQ65" s="175"/>
      <c r="BR65" s="175"/>
      <c r="BS65" s="175"/>
      <c r="BT65" s="175"/>
      <c r="BU65" s="176"/>
      <c r="JI65" s="28"/>
      <c r="JJ65" s="168" t="s">
        <v>63</v>
      </c>
      <c r="JK65" s="170"/>
      <c r="JL65" s="174" t="s">
        <v>1</v>
      </c>
      <c r="JM65" s="175"/>
      <c r="JN65" s="175"/>
      <c r="JO65" s="175"/>
      <c r="JP65" s="175"/>
      <c r="JQ65" s="175"/>
      <c r="JR65" s="175"/>
      <c r="JS65" s="175"/>
      <c r="JT65" s="175"/>
      <c r="JU65" s="175"/>
      <c r="JV65" s="175"/>
      <c r="JW65" s="175"/>
      <c r="JX65" s="175"/>
      <c r="JY65" s="175"/>
      <c r="JZ65" s="175"/>
      <c r="KA65" s="175"/>
      <c r="KB65" s="175"/>
      <c r="KC65" s="175"/>
      <c r="KD65" s="175"/>
      <c r="KE65" s="175"/>
      <c r="KF65" s="175"/>
      <c r="KG65" s="175"/>
      <c r="KH65" s="175"/>
      <c r="KI65" s="176"/>
      <c r="KK65" s="28"/>
      <c r="KL65" s="168" t="s">
        <v>64</v>
      </c>
      <c r="KM65" s="169"/>
      <c r="KN65" s="174" t="s">
        <v>1</v>
      </c>
      <c r="KO65" s="175"/>
      <c r="KP65" s="175"/>
      <c r="KQ65" s="175"/>
      <c r="KR65" s="175"/>
      <c r="KS65" s="175"/>
      <c r="KT65" s="175"/>
      <c r="KU65" s="175"/>
      <c r="KV65" s="175"/>
      <c r="KW65" s="175"/>
      <c r="KX65" s="175"/>
      <c r="KY65" s="175"/>
      <c r="KZ65" s="175"/>
      <c r="LA65" s="175"/>
      <c r="LB65" s="175"/>
      <c r="LC65" s="175"/>
      <c r="LD65" s="175"/>
      <c r="LE65" s="175"/>
      <c r="LF65" s="175"/>
      <c r="LG65" s="175"/>
      <c r="LH65" s="175"/>
      <c r="LI65" s="175"/>
      <c r="LJ65" s="175"/>
      <c r="LK65" s="175"/>
      <c r="LL65" s="175"/>
      <c r="LM65" s="175"/>
      <c r="LN65" s="176"/>
    </row>
    <row r="66" spans="2:326" ht="15.75" customHeight="1" thickBot="1" x14ac:dyDescent="0.35">
      <c r="B66" s="15"/>
      <c r="C66" s="168" t="s">
        <v>0</v>
      </c>
      <c r="D66" s="170"/>
      <c r="E66" s="189" t="s">
        <v>1</v>
      </c>
      <c r="F66" s="190"/>
      <c r="G66" s="190"/>
      <c r="H66" s="190"/>
      <c r="I66" s="191"/>
      <c r="M66" s="168" t="s">
        <v>3</v>
      </c>
      <c r="N66" s="170"/>
      <c r="O66" s="174" t="s">
        <v>1</v>
      </c>
      <c r="P66" s="175"/>
      <c r="Q66" s="175"/>
      <c r="R66" s="175"/>
      <c r="S66" s="175"/>
      <c r="T66" s="176"/>
      <c r="V66" s="194"/>
      <c r="W66" s="188"/>
      <c r="X66" s="3">
        <v>100</v>
      </c>
      <c r="Y66" s="25"/>
      <c r="Z66" s="26"/>
      <c r="AA66" s="26"/>
      <c r="AB66" s="26"/>
      <c r="AC66" s="26"/>
      <c r="AD66" s="26"/>
      <c r="AE66" s="26"/>
      <c r="AF66" s="5">
        <f t="shared" ref="AF66:AI66" si="6">(1000*$X66)/AF34</f>
        <v>2072.7536532283139</v>
      </c>
      <c r="AG66" s="8">
        <f t="shared" si="6"/>
        <v>2044.8225094061834</v>
      </c>
      <c r="AH66" s="8">
        <f t="shared" si="6"/>
        <v>2010.2926986169186</v>
      </c>
      <c r="AI66" s="8">
        <f t="shared" si="6"/>
        <v>1972.6589469946541</v>
      </c>
      <c r="AJ66" s="9">
        <f>(1000*$X66)/AJ34</f>
        <v>1935.433924285825</v>
      </c>
      <c r="AM66" s="171"/>
      <c r="AN66" s="177"/>
      <c r="AO66" s="82">
        <v>5</v>
      </c>
      <c r="AP66" s="83">
        <v>10</v>
      </c>
      <c r="AQ66" s="84">
        <v>20</v>
      </c>
      <c r="AT66" s="171"/>
      <c r="AU66" s="181"/>
      <c r="AV66" s="82">
        <v>10</v>
      </c>
      <c r="AW66" s="83">
        <v>20</v>
      </c>
      <c r="AX66" s="83">
        <v>30</v>
      </c>
      <c r="AY66" s="83">
        <v>40</v>
      </c>
      <c r="AZ66" s="83">
        <v>50</v>
      </c>
      <c r="BA66" s="84">
        <v>60</v>
      </c>
      <c r="BD66" s="182"/>
      <c r="BE66" s="181"/>
      <c r="BF66" s="82">
        <v>30</v>
      </c>
      <c r="BG66" s="83">
        <v>50</v>
      </c>
      <c r="BH66" s="83">
        <v>70</v>
      </c>
      <c r="BI66" s="83">
        <v>90</v>
      </c>
      <c r="BJ66" s="84">
        <v>120</v>
      </c>
      <c r="BM66" s="182"/>
      <c r="BN66" s="181"/>
      <c r="BO66" s="82">
        <v>30</v>
      </c>
      <c r="BP66" s="83">
        <v>50</v>
      </c>
      <c r="BQ66" s="83">
        <v>70</v>
      </c>
      <c r="BR66" s="83">
        <v>90</v>
      </c>
      <c r="BS66" s="83">
        <v>120</v>
      </c>
      <c r="BT66" s="83">
        <v>140</v>
      </c>
      <c r="BU66" s="113">
        <v>160</v>
      </c>
      <c r="JJ66" s="182"/>
      <c r="JK66" s="181"/>
      <c r="JL66" s="82">
        <v>70</v>
      </c>
      <c r="JM66" s="83">
        <v>80</v>
      </c>
      <c r="JN66" s="83">
        <v>90</v>
      </c>
      <c r="JO66" s="83">
        <v>100</v>
      </c>
      <c r="JP66" s="83">
        <v>110</v>
      </c>
      <c r="JQ66" s="83">
        <v>120</v>
      </c>
      <c r="JR66" s="83">
        <v>130</v>
      </c>
      <c r="JS66" s="83">
        <v>140</v>
      </c>
      <c r="JT66" s="83">
        <v>150</v>
      </c>
      <c r="JU66" s="83">
        <v>160</v>
      </c>
      <c r="JV66" s="83">
        <v>170</v>
      </c>
      <c r="JW66" s="83">
        <v>180</v>
      </c>
      <c r="JX66" s="83">
        <v>190</v>
      </c>
      <c r="JY66" s="83">
        <v>200</v>
      </c>
      <c r="JZ66" s="83">
        <v>210</v>
      </c>
      <c r="KA66" s="83">
        <v>220</v>
      </c>
      <c r="KB66" s="83">
        <v>230</v>
      </c>
      <c r="KC66" s="83">
        <v>240</v>
      </c>
      <c r="KD66" s="83">
        <v>250</v>
      </c>
      <c r="KE66" s="83">
        <v>260</v>
      </c>
      <c r="KF66" s="83">
        <v>270</v>
      </c>
      <c r="KG66" s="83">
        <v>280</v>
      </c>
      <c r="KH66" s="83">
        <v>290</v>
      </c>
      <c r="KI66" s="84">
        <v>300</v>
      </c>
      <c r="KL66" s="182"/>
      <c r="KM66" s="181"/>
      <c r="KN66" s="163">
        <v>90</v>
      </c>
      <c r="KO66" s="162">
        <v>100</v>
      </c>
      <c r="KP66" s="162">
        <v>110</v>
      </c>
      <c r="KQ66" s="162">
        <v>120</v>
      </c>
      <c r="KR66" s="162">
        <v>130</v>
      </c>
      <c r="KS66" s="162">
        <v>140</v>
      </c>
      <c r="KT66" s="162">
        <v>150</v>
      </c>
      <c r="KU66" s="162">
        <v>160</v>
      </c>
      <c r="KV66" s="162">
        <v>170</v>
      </c>
      <c r="KW66" s="162">
        <v>180</v>
      </c>
      <c r="KX66" s="162">
        <v>190</v>
      </c>
      <c r="KY66" s="162">
        <v>200</v>
      </c>
      <c r="KZ66" s="162">
        <v>210</v>
      </c>
      <c r="LA66" s="162">
        <v>220</v>
      </c>
      <c r="LB66" s="162">
        <v>230</v>
      </c>
      <c r="LC66" s="162">
        <v>240</v>
      </c>
      <c r="LD66" s="162">
        <v>250</v>
      </c>
      <c r="LE66" s="162">
        <v>260</v>
      </c>
      <c r="LF66" s="162">
        <v>270</v>
      </c>
      <c r="LG66" s="162">
        <v>280</v>
      </c>
      <c r="LH66" s="162">
        <v>290</v>
      </c>
      <c r="LI66" s="162">
        <v>300</v>
      </c>
      <c r="LJ66" s="162">
        <v>310</v>
      </c>
      <c r="LK66" s="162">
        <v>320</v>
      </c>
      <c r="LL66" s="162">
        <v>330</v>
      </c>
      <c r="LM66" s="162">
        <v>340</v>
      </c>
      <c r="LN66" s="164">
        <v>350</v>
      </c>
    </row>
    <row r="67" spans="2:326" ht="15.75" customHeight="1" thickBot="1" x14ac:dyDescent="0.35">
      <c r="B67" s="15"/>
      <c r="C67" s="171"/>
      <c r="D67" s="173"/>
      <c r="E67" s="111">
        <v>0.6</v>
      </c>
      <c r="F67" s="112">
        <v>0.84</v>
      </c>
      <c r="G67" s="112">
        <v>1</v>
      </c>
      <c r="H67" s="112">
        <v>1.2</v>
      </c>
      <c r="I67" s="113">
        <v>1.4</v>
      </c>
      <c r="M67" s="171"/>
      <c r="N67" s="173"/>
      <c r="O67" s="79">
        <v>0.3</v>
      </c>
      <c r="P67" s="80">
        <v>0.40300000000000002</v>
      </c>
      <c r="Q67" s="80">
        <v>0.6</v>
      </c>
      <c r="R67" s="80">
        <v>0.80600000000000005</v>
      </c>
      <c r="S67" s="80">
        <v>1</v>
      </c>
      <c r="T67" s="81">
        <v>1.2</v>
      </c>
      <c r="AL67" s="192" t="s">
        <v>58</v>
      </c>
      <c r="AM67" s="186" t="s">
        <v>2</v>
      </c>
      <c r="AN67" s="1">
        <v>30</v>
      </c>
      <c r="AO67" s="85">
        <f>AO9/$AO$8</f>
        <v>561.64</v>
      </c>
      <c r="AP67" s="86">
        <f>AP9/$AP$8</f>
        <v>339.13</v>
      </c>
      <c r="AQ67" s="87">
        <f>AQ9/$AQ$8</f>
        <v>227.875</v>
      </c>
      <c r="AS67" s="192" t="s">
        <v>58</v>
      </c>
      <c r="AT67" s="186" t="s">
        <v>2</v>
      </c>
      <c r="AU67" s="1">
        <v>60</v>
      </c>
      <c r="AV67" s="85">
        <f>AV9/$AV$8</f>
        <v>424.82</v>
      </c>
      <c r="AW67" s="86">
        <f>AW9/$AW$8</f>
        <v>269.23</v>
      </c>
      <c r="AX67" s="86">
        <f>AX9/$AX$8</f>
        <v>214.70333333333335</v>
      </c>
      <c r="AY67" s="86">
        <f>AY9/$AY$8</f>
        <v>187.3125</v>
      </c>
      <c r="AZ67" s="86">
        <f>AZ9/$AZ$8</f>
        <v>170.262</v>
      </c>
      <c r="BA67" s="87">
        <f>BA9/$BA$8</f>
        <v>159.05666666666667</v>
      </c>
      <c r="BC67" s="183" t="s">
        <v>58</v>
      </c>
      <c r="BD67" s="186" t="s">
        <v>2</v>
      </c>
      <c r="BE67" s="1">
        <v>20</v>
      </c>
      <c r="BF67" s="85">
        <f>BF9/$BF$8</f>
        <v>244.09333333333333</v>
      </c>
      <c r="BG67" s="86">
        <f>BG9/$BG$8</f>
        <v>186.23400000000001</v>
      </c>
      <c r="BH67" s="86">
        <f>BH9/$BH$8</f>
        <v>160.28571428571428</v>
      </c>
      <c r="BI67" s="86">
        <f>BI9/$BI$8</f>
        <v>144.87777777777777</v>
      </c>
      <c r="BJ67" s="87">
        <f>BJ9/$BJ$8</f>
        <v>131.34166666666667</v>
      </c>
      <c r="BL67" s="183" t="s">
        <v>58</v>
      </c>
      <c r="BM67" s="186" t="s">
        <v>2</v>
      </c>
      <c r="BN67" s="1">
        <v>20</v>
      </c>
      <c r="BO67" s="85">
        <f>BO9/BO$8</f>
        <v>252.31666666666666</v>
      </c>
      <c r="BP67" s="86">
        <f t="shared" ref="BP67:BU67" si="7">BP9/BP$8</f>
        <v>191.30200000000002</v>
      </c>
      <c r="BQ67" s="86">
        <f t="shared" si="7"/>
        <v>163.97142857142856</v>
      </c>
      <c r="BR67" s="86">
        <f t="shared" si="7"/>
        <v>147.80000000000001</v>
      </c>
      <c r="BS67" s="86">
        <f t="shared" si="7"/>
        <v>133.14166666666668</v>
      </c>
      <c r="BT67" s="86">
        <f t="shared" si="7"/>
        <v>126.84285714285714</v>
      </c>
      <c r="BU67" s="87">
        <f t="shared" si="7"/>
        <v>121.75624999999999</v>
      </c>
      <c r="JI67" s="183" t="s">
        <v>58</v>
      </c>
      <c r="JJ67" s="186" t="s">
        <v>2</v>
      </c>
      <c r="JK67" s="10">
        <v>20</v>
      </c>
      <c r="JL67" s="85">
        <f>JL9/JL$66</f>
        <v>201.97142857142856</v>
      </c>
      <c r="JM67" s="86">
        <f t="shared" ref="JM67:KI67" si="8">JM9/JM$66</f>
        <v>189.5</v>
      </c>
      <c r="JN67" s="86">
        <f t="shared" si="8"/>
        <v>179.63333333333333</v>
      </c>
      <c r="JO67" s="86">
        <f t="shared" si="8"/>
        <v>171.84</v>
      </c>
      <c r="JP67" s="86">
        <f t="shared" si="8"/>
        <v>165.13636363636363</v>
      </c>
      <c r="JQ67" s="86">
        <f t="shared" si="8"/>
        <v>159.46666666666667</v>
      </c>
      <c r="JR67" s="86">
        <f t="shared" si="8"/>
        <v>154.6</v>
      </c>
      <c r="JS67" s="86">
        <f t="shared" si="8"/>
        <v>150.37142857142857</v>
      </c>
      <c r="JT67" s="86">
        <f t="shared" si="8"/>
        <v>146.80666666666667</v>
      </c>
      <c r="JU67" s="86">
        <f t="shared" si="8"/>
        <v>143.5</v>
      </c>
      <c r="JV67" s="86">
        <f t="shared" si="8"/>
        <v>140.54705882352943</v>
      </c>
      <c r="JW67" s="86">
        <f t="shared" si="8"/>
        <v>137.88333333333333</v>
      </c>
      <c r="JX67" s="86">
        <f t="shared" si="8"/>
        <v>135.47894736842105</v>
      </c>
      <c r="JY67" s="86">
        <f t="shared" si="8"/>
        <v>133.4</v>
      </c>
      <c r="JZ67" s="86">
        <f t="shared" si="8"/>
        <v>131.39047619047619</v>
      </c>
      <c r="KA67" s="86">
        <f t="shared" si="8"/>
        <v>129.54090909090908</v>
      </c>
      <c r="KB67" s="86">
        <f t="shared" si="8"/>
        <v>128.2391304347826</v>
      </c>
      <c r="KC67" s="86">
        <f t="shared" si="8"/>
        <v>126.64166666666667</v>
      </c>
      <c r="KD67" s="86">
        <f t="shared" si="8"/>
        <v>125.248</v>
      </c>
      <c r="KE67" s="86">
        <f t="shared" si="8"/>
        <v>123.8576923076923</v>
      </c>
      <c r="KF67" s="86">
        <f t="shared" si="8"/>
        <v>122.55925925925926</v>
      </c>
      <c r="KG67" s="86">
        <f t="shared" si="8"/>
        <v>121.34285714285714</v>
      </c>
      <c r="KH67" s="86">
        <f t="shared" si="8"/>
        <v>120.2</v>
      </c>
      <c r="KI67" s="87">
        <f t="shared" si="8"/>
        <v>119.12333333333333</v>
      </c>
      <c r="KK67" s="183" t="s">
        <v>58</v>
      </c>
      <c r="KL67" s="186" t="s">
        <v>2</v>
      </c>
      <c r="KM67" s="10">
        <v>20</v>
      </c>
      <c r="KN67" s="85">
        <f>KN9/KN$8</f>
        <v>193.65555555555557</v>
      </c>
      <c r="KO67" s="86">
        <f t="shared" ref="KO67:LN67" si="9">KO9/KO$8</f>
        <v>184.31</v>
      </c>
      <c r="KP67" s="86">
        <f t="shared" si="9"/>
        <v>176.54545454545453</v>
      </c>
      <c r="KQ67" s="86">
        <f t="shared" si="9"/>
        <v>169.98333333333332</v>
      </c>
      <c r="KR67" s="86">
        <f t="shared" si="9"/>
        <v>164.36153846153846</v>
      </c>
      <c r="KS67" s="86">
        <f t="shared" si="9"/>
        <v>159.64285714285714</v>
      </c>
      <c r="KT67" s="86">
        <f t="shared" si="9"/>
        <v>155.34666666666666</v>
      </c>
      <c r="KU67" s="86">
        <f t="shared" si="9"/>
        <v>151.54374999999999</v>
      </c>
      <c r="KV67" s="86">
        <f t="shared" si="9"/>
        <v>148.14705882352942</v>
      </c>
      <c r="KW67" s="86">
        <f t="shared" si="9"/>
        <v>145.1</v>
      </c>
      <c r="KX67" s="86">
        <f t="shared" si="9"/>
        <v>142.45789473684209</v>
      </c>
      <c r="KY67" s="86">
        <f t="shared" si="9"/>
        <v>139.94</v>
      </c>
      <c r="KZ67" s="86">
        <f t="shared" si="9"/>
        <v>137.64285714285714</v>
      </c>
      <c r="LA67" s="86">
        <f t="shared" si="9"/>
        <v>135.53181818181818</v>
      </c>
      <c r="LB67" s="86">
        <f t="shared" si="9"/>
        <v>133.58695652173913</v>
      </c>
      <c r="LC67" s="86">
        <f t="shared" si="9"/>
        <v>131.78333333333333</v>
      </c>
      <c r="LD67" s="86">
        <f t="shared" si="9"/>
        <v>130.20400000000001</v>
      </c>
      <c r="LE67" s="86">
        <f t="shared" si="9"/>
        <v>128.6423076923077</v>
      </c>
      <c r="LF67" s="86">
        <f t="shared" si="9"/>
        <v>127.18148148148148</v>
      </c>
      <c r="LG67" s="86">
        <f t="shared" si="9"/>
        <v>125.81428571428572</v>
      </c>
      <c r="LH67" s="86">
        <f t="shared" si="9"/>
        <v>124.90689655172413</v>
      </c>
      <c r="LI67" s="86">
        <f t="shared" si="9"/>
        <v>123.76</v>
      </c>
      <c r="LJ67" s="86">
        <f t="shared" si="9"/>
        <v>122.60645161290323</v>
      </c>
      <c r="LK67" s="86">
        <f t="shared" si="9"/>
        <v>121.515625</v>
      </c>
      <c r="LL67" s="86">
        <f t="shared" si="9"/>
        <v>120.48484848484848</v>
      </c>
      <c r="LM67" s="86">
        <f t="shared" si="9"/>
        <v>119.50588235294117</v>
      </c>
      <c r="LN67" s="87">
        <f t="shared" si="9"/>
        <v>118.64</v>
      </c>
    </row>
    <row r="68" spans="2:326" x14ac:dyDescent="0.3">
      <c r="B68" s="192" t="s">
        <v>68</v>
      </c>
      <c r="C68" s="186" t="s">
        <v>2</v>
      </c>
      <c r="D68" s="1">
        <v>0.5</v>
      </c>
      <c r="E68" s="115">
        <v>0.55465031862547387</v>
      </c>
      <c r="F68" s="97">
        <v>0.57879008746355676</v>
      </c>
      <c r="G68" s="97">
        <v>0.60664738105496396</v>
      </c>
      <c r="H68" s="97">
        <v>0.66217191398115494</v>
      </c>
      <c r="I68" s="98">
        <v>0.79397782705099773</v>
      </c>
      <c r="L68" s="192" t="s">
        <v>68</v>
      </c>
      <c r="M68" s="186" t="s">
        <v>2</v>
      </c>
      <c r="N68" s="21">
        <v>5</v>
      </c>
      <c r="O68" s="4">
        <v>0.93346171039510328</v>
      </c>
      <c r="P68" s="5">
        <v>0.90903446134740773</v>
      </c>
      <c r="Q68" s="5">
        <v>0.79528836754643195</v>
      </c>
      <c r="R68" s="5">
        <v>0.71601248884924173</v>
      </c>
      <c r="S68" s="5">
        <v>0.6711445263630953</v>
      </c>
      <c r="T68" s="6">
        <v>0.64039348419621045</v>
      </c>
      <c r="AL68" s="193"/>
      <c r="AM68" s="187"/>
      <c r="AN68" s="2">
        <v>40</v>
      </c>
      <c r="AO68" s="88">
        <f t="shared" ref="AO68:AO74" si="10">AO10/$AO$8</f>
        <v>564.72</v>
      </c>
      <c r="AP68" s="89">
        <f t="shared" ref="AP68:AP77" si="11">AP10/$AP$8</f>
        <v>340.3</v>
      </c>
      <c r="AQ68" s="90">
        <f t="shared" ref="AQ68:AQ77" si="12">AQ10/$AQ$8</f>
        <v>228.42500000000001</v>
      </c>
      <c r="AS68" s="193"/>
      <c r="AT68" s="187"/>
      <c r="AU68" s="2">
        <v>80</v>
      </c>
      <c r="AV68" s="88">
        <f t="shared" ref="AV68:AV75" si="13">AV10/$AV$8</f>
        <v>427.87</v>
      </c>
      <c r="AW68" s="89">
        <f t="shared" ref="AW68:AW75" si="14">AW10/$AW$8</f>
        <v>270.57499999999999</v>
      </c>
      <c r="AX68" s="89">
        <f t="shared" ref="AX68:AX75" si="15">AX10/$AX$8</f>
        <v>215.57000000000002</v>
      </c>
      <c r="AY68" s="89">
        <f t="shared" ref="AY68:AY75" si="16">AY10/$AY$8</f>
        <v>187.95250000000001</v>
      </c>
      <c r="AZ68" s="89">
        <f t="shared" ref="AZ68:AZ75" si="17">AZ10/$AZ$8</f>
        <v>170.768</v>
      </c>
      <c r="BA68" s="90">
        <f t="shared" ref="BA68:BA75" si="18">BA10/$BA$8</f>
        <v>159.47666666666666</v>
      </c>
      <c r="BC68" s="184"/>
      <c r="BD68" s="187"/>
      <c r="BE68" s="2">
        <v>40</v>
      </c>
      <c r="BF68" s="88">
        <f t="shared" ref="BF68:BF80" si="19">BF10/$BF$8</f>
        <v>245.20666666666665</v>
      </c>
      <c r="BG68" s="89">
        <f t="shared" ref="BG68:BG80" si="20">BG10/$BG$8</f>
        <v>186.892</v>
      </c>
      <c r="BH68" s="89">
        <f t="shared" ref="BH68:BH80" si="21">BH10/$BH$8</f>
        <v>160.74285714285713</v>
      </c>
      <c r="BI68" s="89">
        <f t="shared" ref="BI68:BI80" si="22">BI10/$BI$8</f>
        <v>145.24444444444444</v>
      </c>
      <c r="BJ68" s="90">
        <f t="shared" ref="BJ68:BJ80" si="23">BJ10/$BJ$8</f>
        <v>131.60833333333332</v>
      </c>
      <c r="BL68" s="184"/>
      <c r="BM68" s="187"/>
      <c r="BN68" s="2">
        <v>40</v>
      </c>
      <c r="BO68" s="88">
        <f t="shared" ref="BO68:BU80" si="24">BO10/BO$8</f>
        <v>253.32999999999998</v>
      </c>
      <c r="BP68" s="89">
        <f t="shared" si="24"/>
        <v>191.90200000000002</v>
      </c>
      <c r="BQ68" s="89">
        <f t="shared" si="24"/>
        <v>164.4</v>
      </c>
      <c r="BR68" s="89">
        <f t="shared" si="24"/>
        <v>148.13333333333333</v>
      </c>
      <c r="BS68" s="89">
        <f t="shared" si="24"/>
        <v>133.38333333333333</v>
      </c>
      <c r="BT68" s="89">
        <f t="shared" si="24"/>
        <v>127.05714285714286</v>
      </c>
      <c r="BU68" s="90">
        <f t="shared" si="24"/>
        <v>121.9375</v>
      </c>
      <c r="JI68" s="184"/>
      <c r="JJ68" s="187"/>
      <c r="JK68" s="11">
        <v>40</v>
      </c>
      <c r="JL68" s="88">
        <f t="shared" ref="JL68:KI68" si="25">JL10/JL$66</f>
        <v>202.2</v>
      </c>
      <c r="JM68" s="89">
        <f t="shared" si="25"/>
        <v>189.71250000000001</v>
      </c>
      <c r="JN68" s="89">
        <f t="shared" si="25"/>
        <v>179.82222222222222</v>
      </c>
      <c r="JO68" s="89">
        <f t="shared" si="25"/>
        <v>172</v>
      </c>
      <c r="JP68" s="89">
        <f t="shared" si="25"/>
        <v>165.29090909090908</v>
      </c>
      <c r="JQ68" s="89">
        <f t="shared" si="25"/>
        <v>159.60833333333332</v>
      </c>
      <c r="JR68" s="89">
        <f t="shared" si="25"/>
        <v>154.73076923076923</v>
      </c>
      <c r="JS68" s="89">
        <f t="shared" si="25"/>
        <v>150.48571428571429</v>
      </c>
      <c r="JT68" s="89">
        <f t="shared" si="25"/>
        <v>146.91333333333333</v>
      </c>
      <c r="JU68" s="89">
        <f t="shared" si="25"/>
        <v>143.6</v>
      </c>
      <c r="JV68" s="89">
        <f t="shared" si="25"/>
        <v>140.64117647058825</v>
      </c>
      <c r="JW68" s="89">
        <f t="shared" si="25"/>
        <v>137.97777777777779</v>
      </c>
      <c r="JX68" s="89">
        <f t="shared" si="25"/>
        <v>135.56315789473683</v>
      </c>
      <c r="JY68" s="89">
        <f t="shared" si="25"/>
        <v>133.48500000000001</v>
      </c>
      <c r="JZ68" s="89">
        <f t="shared" si="25"/>
        <v>131.46666666666667</v>
      </c>
      <c r="KA68" s="89">
        <f t="shared" si="25"/>
        <v>129.61363636363637</v>
      </c>
      <c r="KB68" s="89">
        <f t="shared" si="25"/>
        <v>128.30869565217392</v>
      </c>
      <c r="KC68" s="89">
        <f t="shared" si="25"/>
        <v>126.70833333333333</v>
      </c>
      <c r="KD68" s="89">
        <f t="shared" si="25"/>
        <v>125.312</v>
      </c>
      <c r="KE68" s="89">
        <f t="shared" si="25"/>
        <v>123.91923076923077</v>
      </c>
      <c r="KF68" s="89">
        <f t="shared" si="25"/>
        <v>122.61851851851851</v>
      </c>
      <c r="KG68" s="89">
        <f t="shared" si="25"/>
        <v>121.4</v>
      </c>
      <c r="KH68" s="89">
        <f t="shared" si="25"/>
        <v>120.2551724137931</v>
      </c>
      <c r="KI68" s="90">
        <f t="shared" si="25"/>
        <v>119.17666666666666</v>
      </c>
      <c r="KK68" s="184"/>
      <c r="KL68" s="187"/>
      <c r="KM68" s="11">
        <v>40</v>
      </c>
      <c r="KN68" s="88">
        <f t="shared" ref="KN68:LN68" si="26">KN10/KN$8</f>
        <v>193.77777777777777</v>
      </c>
      <c r="KO68" s="89">
        <f t="shared" si="26"/>
        <v>184.41</v>
      </c>
      <c r="KP68" s="89">
        <f t="shared" si="26"/>
        <v>176.63636363636363</v>
      </c>
      <c r="KQ68" s="89">
        <f t="shared" si="26"/>
        <v>170.06666666666666</v>
      </c>
      <c r="KR68" s="89">
        <f t="shared" si="26"/>
        <v>164.43846153846152</v>
      </c>
      <c r="KS68" s="89">
        <f t="shared" si="26"/>
        <v>159.71428571428572</v>
      </c>
      <c r="KT68" s="89">
        <f t="shared" si="26"/>
        <v>155.41333333333333</v>
      </c>
      <c r="KU68" s="89">
        <f t="shared" si="26"/>
        <v>151.60624999999999</v>
      </c>
      <c r="KV68" s="89">
        <f t="shared" si="26"/>
        <v>148.20588235294119</v>
      </c>
      <c r="KW68" s="89">
        <f t="shared" si="26"/>
        <v>145.15555555555557</v>
      </c>
      <c r="KX68" s="89">
        <f t="shared" si="26"/>
        <v>142.51052631578946</v>
      </c>
      <c r="KY68" s="89">
        <f t="shared" si="26"/>
        <v>139.99</v>
      </c>
      <c r="KZ68" s="89">
        <f t="shared" si="26"/>
        <v>137.6904761904762</v>
      </c>
      <c r="LA68" s="89">
        <f t="shared" si="26"/>
        <v>135.57727272727271</v>
      </c>
      <c r="LB68" s="89">
        <f t="shared" si="26"/>
        <v>133.62608695652173</v>
      </c>
      <c r="LC68" s="89">
        <f t="shared" si="26"/>
        <v>131.82499999999999</v>
      </c>
      <c r="LD68" s="89">
        <f t="shared" si="26"/>
        <v>130.244</v>
      </c>
      <c r="LE68" s="89">
        <f t="shared" si="26"/>
        <v>128.68076923076924</v>
      </c>
      <c r="LF68" s="89">
        <f t="shared" si="26"/>
        <v>127.21851851851852</v>
      </c>
      <c r="LG68" s="89">
        <f t="shared" si="26"/>
        <v>125.85</v>
      </c>
      <c r="LH68" s="89">
        <f t="shared" si="26"/>
        <v>124.94137931034483</v>
      </c>
      <c r="LI68" s="89">
        <f t="shared" si="26"/>
        <v>123.79333333333334</v>
      </c>
      <c r="LJ68" s="89">
        <f t="shared" si="26"/>
        <v>122.63870967741936</v>
      </c>
      <c r="LK68" s="89">
        <f t="shared" si="26"/>
        <v>121.546875</v>
      </c>
      <c r="LL68" s="89">
        <f t="shared" si="26"/>
        <v>120.51212121212122</v>
      </c>
      <c r="LM68" s="89">
        <f t="shared" si="26"/>
        <v>119.53235294117647</v>
      </c>
      <c r="LN68" s="90">
        <f t="shared" si="26"/>
        <v>118.66571428571429</v>
      </c>
    </row>
    <row r="69" spans="2:326" x14ac:dyDescent="0.3">
      <c r="B69" s="193"/>
      <c r="C69" s="187"/>
      <c r="D69" s="2">
        <v>1.07</v>
      </c>
      <c r="E69" s="115">
        <v>0.56128746017020936</v>
      </c>
      <c r="F69" s="97">
        <v>0.54759093228369415</v>
      </c>
      <c r="G69" s="97">
        <v>0.54585185093993527</v>
      </c>
      <c r="H69" s="97">
        <v>0.54833853989463166</v>
      </c>
      <c r="I69" s="98">
        <v>0.55447046301224057</v>
      </c>
      <c r="L69" s="193"/>
      <c r="M69" s="187"/>
      <c r="N69" s="22">
        <v>6</v>
      </c>
      <c r="O69" s="4">
        <v>0.94970103160523023</v>
      </c>
      <c r="P69" s="5">
        <v>0.91381912256117281</v>
      </c>
      <c r="Q69" s="5">
        <v>0.85264907135874879</v>
      </c>
      <c r="R69" s="5">
        <v>0.75895034195658639</v>
      </c>
      <c r="S69" s="5">
        <v>0.70562728498378491</v>
      </c>
      <c r="T69" s="6">
        <v>0.66880726439790583</v>
      </c>
      <c r="AL69" s="193"/>
      <c r="AM69" s="187"/>
      <c r="AN69" s="2">
        <v>60</v>
      </c>
      <c r="AO69" s="88">
        <f t="shared" si="10"/>
        <v>572.78</v>
      </c>
      <c r="AP69" s="89">
        <f t="shared" si="11"/>
        <v>342.98</v>
      </c>
      <c r="AQ69" s="90">
        <f t="shared" si="12"/>
        <v>229.66</v>
      </c>
      <c r="AS69" s="193"/>
      <c r="AT69" s="187"/>
      <c r="AU69" s="2">
        <v>100</v>
      </c>
      <c r="AV69" s="88">
        <f t="shared" si="13"/>
        <v>431.43</v>
      </c>
      <c r="AW69" s="89">
        <f t="shared" si="14"/>
        <v>271.96500000000003</v>
      </c>
      <c r="AX69" s="89">
        <f t="shared" si="15"/>
        <v>216.45333333333335</v>
      </c>
      <c r="AY69" s="89">
        <f t="shared" si="16"/>
        <v>188.6</v>
      </c>
      <c r="AZ69" s="89">
        <f t="shared" si="17"/>
        <v>171.28200000000001</v>
      </c>
      <c r="BA69" s="90">
        <f t="shared" si="18"/>
        <v>159.9</v>
      </c>
      <c r="BC69" s="184"/>
      <c r="BD69" s="187"/>
      <c r="BE69" s="2">
        <v>60</v>
      </c>
      <c r="BF69" s="88">
        <f t="shared" si="19"/>
        <v>246.34333333333333</v>
      </c>
      <c r="BG69" s="89">
        <f t="shared" si="20"/>
        <v>187.56</v>
      </c>
      <c r="BH69" s="89">
        <f t="shared" si="21"/>
        <v>161.21428571428572</v>
      </c>
      <c r="BI69" s="89">
        <f t="shared" si="22"/>
        <v>145.61111111111111</v>
      </c>
      <c r="BJ69" s="90">
        <f t="shared" si="23"/>
        <v>131.88333333333333</v>
      </c>
      <c r="BL69" s="184"/>
      <c r="BM69" s="187"/>
      <c r="BN69" s="2">
        <v>60</v>
      </c>
      <c r="BO69" s="88">
        <f t="shared" si="24"/>
        <v>254.36333333333332</v>
      </c>
      <c r="BP69" s="89">
        <f t="shared" si="24"/>
        <v>192.51</v>
      </c>
      <c r="BQ69" s="89">
        <f t="shared" si="24"/>
        <v>164.82857142857142</v>
      </c>
      <c r="BR69" s="89">
        <f t="shared" si="24"/>
        <v>148.46666666666667</v>
      </c>
      <c r="BS69" s="89">
        <f t="shared" si="24"/>
        <v>133.63333333333333</v>
      </c>
      <c r="BT69" s="89">
        <f t="shared" si="24"/>
        <v>127.26428571428572</v>
      </c>
      <c r="BU69" s="90">
        <f t="shared" si="24"/>
        <v>122.11875000000001</v>
      </c>
      <c r="JI69" s="184"/>
      <c r="JJ69" s="187"/>
      <c r="JK69" s="11">
        <v>60</v>
      </c>
      <c r="JL69" s="88">
        <f t="shared" ref="JL69:KI69" si="27">JL11/JL$66</f>
        <v>202.44285714285715</v>
      </c>
      <c r="JM69" s="89">
        <f t="shared" si="27"/>
        <v>189.92500000000001</v>
      </c>
      <c r="JN69" s="89">
        <f t="shared" si="27"/>
        <v>180.01111111111112</v>
      </c>
      <c r="JO69" s="89">
        <f t="shared" si="27"/>
        <v>172.17</v>
      </c>
      <c r="JP69" s="89">
        <f t="shared" si="27"/>
        <v>165.43636363636364</v>
      </c>
      <c r="JQ69" s="89">
        <f t="shared" si="27"/>
        <v>159.75</v>
      </c>
      <c r="JR69" s="89">
        <f t="shared" si="27"/>
        <v>154.85384615384615</v>
      </c>
      <c r="JS69" s="89">
        <f t="shared" si="27"/>
        <v>150.60714285714286</v>
      </c>
      <c r="JT69" s="89">
        <f t="shared" si="27"/>
        <v>147.02666666666667</v>
      </c>
      <c r="JU69" s="89">
        <f t="shared" si="27"/>
        <v>143.70625000000001</v>
      </c>
      <c r="JV69" s="89">
        <f t="shared" si="27"/>
        <v>140.73529411764707</v>
      </c>
      <c r="JW69" s="89">
        <f t="shared" si="27"/>
        <v>138.06666666666666</v>
      </c>
      <c r="JX69" s="89">
        <f t="shared" si="27"/>
        <v>135.65263157894736</v>
      </c>
      <c r="JY69" s="89">
        <f t="shared" si="27"/>
        <v>133.565</v>
      </c>
      <c r="JZ69" s="89">
        <f t="shared" si="27"/>
        <v>131.54761904761904</v>
      </c>
      <c r="KA69" s="89">
        <f t="shared" si="27"/>
        <v>129.69090909090909</v>
      </c>
      <c r="KB69" s="89">
        <f t="shared" si="27"/>
        <v>128.37826086956522</v>
      </c>
      <c r="KC69" s="89">
        <f t="shared" si="27"/>
        <v>126.77500000000001</v>
      </c>
      <c r="KD69" s="89">
        <f t="shared" si="27"/>
        <v>125.376</v>
      </c>
      <c r="KE69" s="89">
        <f t="shared" si="27"/>
        <v>123.98461538461538</v>
      </c>
      <c r="KF69" s="89">
        <f t="shared" si="27"/>
        <v>122.68148148148148</v>
      </c>
      <c r="KG69" s="89">
        <f t="shared" si="27"/>
        <v>121.46071428571429</v>
      </c>
      <c r="KH69" s="89">
        <f t="shared" si="27"/>
        <v>120.31034482758621</v>
      </c>
      <c r="KI69" s="90">
        <f t="shared" si="27"/>
        <v>119.23</v>
      </c>
      <c r="KK69" s="184"/>
      <c r="KL69" s="187"/>
      <c r="KM69" s="11">
        <v>60</v>
      </c>
      <c r="KN69" s="88">
        <f t="shared" ref="KN69:LN69" si="28">KN11/KN$8</f>
        <v>193.88888888888889</v>
      </c>
      <c r="KO69" s="89">
        <f t="shared" si="28"/>
        <v>184.51</v>
      </c>
      <c r="KP69" s="89">
        <f t="shared" si="28"/>
        <v>176.72727272727272</v>
      </c>
      <c r="KQ69" s="89">
        <f t="shared" si="28"/>
        <v>170.15</v>
      </c>
      <c r="KR69" s="89">
        <f t="shared" si="28"/>
        <v>164.51538461538462</v>
      </c>
      <c r="KS69" s="89">
        <f t="shared" si="28"/>
        <v>159.78571428571428</v>
      </c>
      <c r="KT69" s="89">
        <f t="shared" si="28"/>
        <v>155.47999999999999</v>
      </c>
      <c r="KU69" s="89">
        <f t="shared" si="28"/>
        <v>151.66874999999999</v>
      </c>
      <c r="KV69" s="89">
        <f t="shared" si="28"/>
        <v>148.26470588235293</v>
      </c>
      <c r="KW69" s="89">
        <f t="shared" si="28"/>
        <v>145.21111111111111</v>
      </c>
      <c r="KX69" s="89">
        <f t="shared" si="28"/>
        <v>142.56315789473683</v>
      </c>
      <c r="KY69" s="89">
        <f t="shared" si="28"/>
        <v>140.04499999999999</v>
      </c>
      <c r="KZ69" s="89">
        <f t="shared" si="28"/>
        <v>137.73809523809524</v>
      </c>
      <c r="LA69" s="89">
        <f t="shared" si="28"/>
        <v>135.62272727272727</v>
      </c>
      <c r="LB69" s="89">
        <f t="shared" si="28"/>
        <v>133.67391304347825</v>
      </c>
      <c r="LC69" s="89">
        <f t="shared" si="28"/>
        <v>131.86666666666667</v>
      </c>
      <c r="LD69" s="89">
        <f t="shared" si="28"/>
        <v>130.28399999999999</v>
      </c>
      <c r="LE69" s="89">
        <f t="shared" si="28"/>
        <v>128.71923076923076</v>
      </c>
      <c r="LF69" s="89">
        <f t="shared" si="28"/>
        <v>127.25555555555556</v>
      </c>
      <c r="LG69" s="89">
        <f t="shared" si="28"/>
        <v>125.88571428571429</v>
      </c>
      <c r="LH69" s="89">
        <f t="shared" si="28"/>
        <v>124.97586206896551</v>
      </c>
      <c r="LI69" s="89">
        <f t="shared" si="28"/>
        <v>123.82666666666667</v>
      </c>
      <c r="LJ69" s="89">
        <f t="shared" si="28"/>
        <v>122.67096774193548</v>
      </c>
      <c r="LK69" s="89">
        <f t="shared" si="28"/>
        <v>121.578125</v>
      </c>
      <c r="LL69" s="89">
        <f t="shared" si="28"/>
        <v>120.54242424242425</v>
      </c>
      <c r="LM69" s="89">
        <f t="shared" si="28"/>
        <v>119.56176470588235</v>
      </c>
      <c r="LN69" s="90">
        <f t="shared" si="28"/>
        <v>118.69428571428571</v>
      </c>
    </row>
    <row r="70" spans="2:326" ht="15" thickBot="1" x14ac:dyDescent="0.35">
      <c r="B70" s="193"/>
      <c r="C70" s="187"/>
      <c r="D70" s="2">
        <v>1.5</v>
      </c>
      <c r="E70" s="115">
        <v>0.58549964707068669</v>
      </c>
      <c r="F70" s="97">
        <v>0.55885354404175291</v>
      </c>
      <c r="G70" s="97">
        <v>0.5504696714146774</v>
      </c>
      <c r="H70" s="97">
        <v>0.54544236063139884</v>
      </c>
      <c r="I70" s="98">
        <v>0.54428279960968684</v>
      </c>
      <c r="L70" s="193"/>
      <c r="M70" s="187"/>
      <c r="N70" s="22">
        <v>7.69</v>
      </c>
      <c r="O70" s="4">
        <v>0.96435470240251109</v>
      </c>
      <c r="P70" s="5">
        <v>0.93166234953527338</v>
      </c>
      <c r="Q70" s="5">
        <v>0.89583092957963162</v>
      </c>
      <c r="R70" s="5">
        <v>0.83203984537615228</v>
      </c>
      <c r="S70" s="5">
        <v>0.76469087817320536</v>
      </c>
      <c r="T70" s="6">
        <v>0.71786035667539272</v>
      </c>
      <c r="V70" s="28"/>
      <c r="AL70" s="193"/>
      <c r="AM70" s="187"/>
      <c r="AN70" s="2">
        <v>80</v>
      </c>
      <c r="AO70" s="88">
        <f t="shared" si="10"/>
        <v>592.33999999999992</v>
      </c>
      <c r="AP70" s="89">
        <f t="shared" si="11"/>
        <v>346.1</v>
      </c>
      <c r="AQ70" s="90">
        <f t="shared" si="12"/>
        <v>230.94</v>
      </c>
      <c r="AS70" s="193"/>
      <c r="AT70" s="187"/>
      <c r="AU70" s="2">
        <v>120</v>
      </c>
      <c r="AV70" s="88">
        <f t="shared" si="13"/>
        <v>436.41999999999996</v>
      </c>
      <c r="AW70" s="89">
        <f t="shared" si="14"/>
        <v>273.41500000000002</v>
      </c>
      <c r="AX70" s="89">
        <f t="shared" si="15"/>
        <v>217.36</v>
      </c>
      <c r="AY70" s="89">
        <f t="shared" si="16"/>
        <v>189.26249999999999</v>
      </c>
      <c r="AZ70" s="89">
        <f t="shared" si="17"/>
        <v>171.80200000000002</v>
      </c>
      <c r="BA70" s="90">
        <f t="shared" si="18"/>
        <v>160.32999999999998</v>
      </c>
      <c r="BC70" s="184"/>
      <c r="BD70" s="187"/>
      <c r="BE70" s="2">
        <v>80</v>
      </c>
      <c r="BF70" s="88">
        <f t="shared" si="19"/>
        <v>247.50666666666666</v>
      </c>
      <c r="BG70" s="89">
        <f t="shared" si="20"/>
        <v>188.238</v>
      </c>
      <c r="BH70" s="89">
        <f t="shared" si="21"/>
        <v>161.69999999999999</v>
      </c>
      <c r="BI70" s="89">
        <f t="shared" si="22"/>
        <v>145.97777777777779</v>
      </c>
      <c r="BJ70" s="90">
        <f t="shared" si="23"/>
        <v>132.15833333333333</v>
      </c>
      <c r="BL70" s="184"/>
      <c r="BM70" s="187"/>
      <c r="BN70" s="2">
        <v>80</v>
      </c>
      <c r="BO70" s="88">
        <f t="shared" si="24"/>
        <v>255.42333333333332</v>
      </c>
      <c r="BP70" s="89">
        <f t="shared" si="24"/>
        <v>193.12599999999998</v>
      </c>
      <c r="BQ70" s="89">
        <f t="shared" si="24"/>
        <v>165.25714285714287</v>
      </c>
      <c r="BR70" s="89">
        <f t="shared" si="24"/>
        <v>148.80000000000001</v>
      </c>
      <c r="BS70" s="89">
        <f t="shared" si="24"/>
        <v>133.88333333333333</v>
      </c>
      <c r="BT70" s="89">
        <f t="shared" si="24"/>
        <v>127.47857142857143</v>
      </c>
      <c r="BU70" s="90">
        <f t="shared" si="24"/>
        <v>122.30625000000001</v>
      </c>
      <c r="JI70" s="184"/>
      <c r="JJ70" s="187"/>
      <c r="JK70" s="11">
        <v>80</v>
      </c>
      <c r="JL70" s="88">
        <f t="shared" ref="JL70:KI70" si="29">JL12/JL$66</f>
        <v>202.68571428571428</v>
      </c>
      <c r="JM70" s="89">
        <f t="shared" si="29"/>
        <v>190.13749999999999</v>
      </c>
      <c r="JN70" s="89">
        <f t="shared" si="29"/>
        <v>180.1888888888889</v>
      </c>
      <c r="JO70" s="89">
        <f t="shared" si="29"/>
        <v>172.34</v>
      </c>
      <c r="JP70" s="89">
        <f t="shared" si="29"/>
        <v>165.59090909090909</v>
      </c>
      <c r="JQ70" s="89">
        <f t="shared" si="29"/>
        <v>159.88333333333333</v>
      </c>
      <c r="JR70" s="89">
        <f t="shared" si="29"/>
        <v>154.98461538461538</v>
      </c>
      <c r="JS70" s="89">
        <f t="shared" si="29"/>
        <v>150.72857142857143</v>
      </c>
      <c r="JT70" s="89">
        <f t="shared" si="29"/>
        <v>147.13333333333333</v>
      </c>
      <c r="JU70" s="89">
        <f t="shared" si="29"/>
        <v>143.80625000000001</v>
      </c>
      <c r="JV70" s="89">
        <f t="shared" si="29"/>
        <v>140.83529411764707</v>
      </c>
      <c r="JW70" s="89">
        <f t="shared" si="29"/>
        <v>138.1611111111111</v>
      </c>
      <c r="JX70" s="89">
        <f t="shared" si="29"/>
        <v>135.73684210526315</v>
      </c>
      <c r="JY70" s="89">
        <f t="shared" si="29"/>
        <v>133.65</v>
      </c>
      <c r="JZ70" s="89">
        <f t="shared" si="29"/>
        <v>131.62380952380951</v>
      </c>
      <c r="KA70" s="89">
        <f t="shared" si="29"/>
        <v>129.76363636363635</v>
      </c>
      <c r="KB70" s="89">
        <f t="shared" si="29"/>
        <v>128.45217391304348</v>
      </c>
      <c r="KC70" s="89">
        <f t="shared" si="29"/>
        <v>126.84583333333333</v>
      </c>
      <c r="KD70" s="89">
        <f t="shared" si="29"/>
        <v>125.444</v>
      </c>
      <c r="KE70" s="89">
        <f t="shared" si="29"/>
        <v>124.04615384615384</v>
      </c>
      <c r="KF70" s="89">
        <f t="shared" si="29"/>
        <v>122.74074074074075</v>
      </c>
      <c r="KG70" s="89">
        <f t="shared" si="29"/>
        <v>121.51785714285714</v>
      </c>
      <c r="KH70" s="89">
        <f t="shared" si="29"/>
        <v>120.36896551724138</v>
      </c>
      <c r="KI70" s="90">
        <f t="shared" si="29"/>
        <v>119.28333333333333</v>
      </c>
      <c r="KK70" s="184"/>
      <c r="KL70" s="187"/>
      <c r="KM70" s="11">
        <v>80</v>
      </c>
      <c r="KN70" s="88">
        <f t="shared" ref="KN70:LN70" si="30">KN12/KN$8</f>
        <v>194</v>
      </c>
      <c r="KO70" s="89">
        <f t="shared" si="30"/>
        <v>184.61</v>
      </c>
      <c r="KP70" s="89">
        <f t="shared" si="30"/>
        <v>176.81818181818181</v>
      </c>
      <c r="KQ70" s="89">
        <f t="shared" si="30"/>
        <v>170.24166666666667</v>
      </c>
      <c r="KR70" s="89">
        <f t="shared" si="30"/>
        <v>164.59230769230768</v>
      </c>
      <c r="KS70" s="89">
        <f t="shared" si="30"/>
        <v>159.85714285714286</v>
      </c>
      <c r="KT70" s="89">
        <f t="shared" si="30"/>
        <v>155.54666666666665</v>
      </c>
      <c r="KU70" s="89">
        <f t="shared" si="30"/>
        <v>151.73124999999999</v>
      </c>
      <c r="KV70" s="89">
        <f t="shared" si="30"/>
        <v>148.3294117647059</v>
      </c>
      <c r="KW70" s="89">
        <f t="shared" si="30"/>
        <v>145.26666666666668</v>
      </c>
      <c r="KX70" s="89">
        <f t="shared" si="30"/>
        <v>142.6157894736842</v>
      </c>
      <c r="KY70" s="89">
        <f t="shared" si="30"/>
        <v>140.095</v>
      </c>
      <c r="KZ70" s="89">
        <f t="shared" si="30"/>
        <v>137.78571428571428</v>
      </c>
      <c r="LA70" s="89">
        <f t="shared" si="30"/>
        <v>135.66818181818181</v>
      </c>
      <c r="LB70" s="89">
        <f t="shared" si="30"/>
        <v>133.71739130434781</v>
      </c>
      <c r="LC70" s="89">
        <f t="shared" si="30"/>
        <v>131.90833333333333</v>
      </c>
      <c r="LD70" s="89">
        <f t="shared" si="30"/>
        <v>130.32400000000001</v>
      </c>
      <c r="LE70" s="89">
        <f t="shared" si="30"/>
        <v>128.75769230769231</v>
      </c>
      <c r="LF70" s="89">
        <f t="shared" si="30"/>
        <v>127.2925925925926</v>
      </c>
      <c r="LG70" s="89">
        <f t="shared" si="30"/>
        <v>125.92142857142858</v>
      </c>
      <c r="LH70" s="89">
        <f t="shared" si="30"/>
        <v>125.01034482758621</v>
      </c>
      <c r="LI70" s="89">
        <f t="shared" si="30"/>
        <v>123.86</v>
      </c>
      <c r="LJ70" s="89">
        <f t="shared" si="30"/>
        <v>122.70322580645161</v>
      </c>
      <c r="LK70" s="89">
        <f t="shared" si="30"/>
        <v>121.609375</v>
      </c>
      <c r="LL70" s="89">
        <f t="shared" si="30"/>
        <v>120.57575757575758</v>
      </c>
      <c r="LM70" s="89">
        <f t="shared" si="30"/>
        <v>119.59117647058824</v>
      </c>
      <c r="LN70" s="90">
        <f t="shared" si="30"/>
        <v>118.72285714285714</v>
      </c>
    </row>
    <row r="71" spans="2:326" ht="16.2" thickBot="1" x14ac:dyDescent="0.35">
      <c r="B71" s="193"/>
      <c r="C71" s="187"/>
      <c r="D71" s="2">
        <v>2</v>
      </c>
      <c r="E71" s="115">
        <v>0.61819098517696891</v>
      </c>
      <c r="F71" s="97">
        <v>0.57895120493344798</v>
      </c>
      <c r="G71" s="97">
        <v>0.56474527860537271</v>
      </c>
      <c r="H71" s="97">
        <v>0.5538463124684242</v>
      </c>
      <c r="I71" s="98">
        <v>0.54760933203228956</v>
      </c>
      <c r="L71" s="193"/>
      <c r="M71" s="187"/>
      <c r="N71" s="22">
        <v>8</v>
      </c>
      <c r="O71" s="4">
        <v>0.96882529672487139</v>
      </c>
      <c r="P71" s="5">
        <v>0.93550495149047397</v>
      </c>
      <c r="Q71" s="5">
        <v>0.8958149695320583</v>
      </c>
      <c r="R71" s="5">
        <v>0.84516800475765685</v>
      </c>
      <c r="S71" s="5">
        <v>0.77559820235637067</v>
      </c>
      <c r="T71" s="6">
        <v>0.72694085405759168</v>
      </c>
      <c r="V71" s="28"/>
      <c r="W71" s="168" t="s">
        <v>4</v>
      </c>
      <c r="X71" s="170"/>
      <c r="Y71" s="178" t="s">
        <v>1</v>
      </c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L71" s="193"/>
      <c r="AM71" s="187"/>
      <c r="AN71" s="2">
        <v>100</v>
      </c>
      <c r="AO71" s="88">
        <f t="shared" si="10"/>
        <v>604.74</v>
      </c>
      <c r="AP71" s="89">
        <f t="shared" si="11"/>
        <v>349.31</v>
      </c>
      <c r="AQ71" s="90">
        <f t="shared" si="12"/>
        <v>232.26999999999998</v>
      </c>
      <c r="AS71" s="193"/>
      <c r="AT71" s="187"/>
      <c r="AU71" s="2">
        <v>140</v>
      </c>
      <c r="AV71" s="88">
        <f t="shared" si="13"/>
        <v>441.62</v>
      </c>
      <c r="AW71" s="89">
        <f t="shared" si="14"/>
        <v>274.91500000000002</v>
      </c>
      <c r="AX71" s="89">
        <f t="shared" si="15"/>
        <v>218.28666666666669</v>
      </c>
      <c r="AY71" s="89">
        <f t="shared" si="16"/>
        <v>189.9325</v>
      </c>
      <c r="AZ71" s="89">
        <f t="shared" si="17"/>
        <v>172.328</v>
      </c>
      <c r="BA71" s="90">
        <f t="shared" si="18"/>
        <v>160.76333333333332</v>
      </c>
      <c r="BC71" s="184"/>
      <c r="BD71" s="187"/>
      <c r="BE71" s="2">
        <v>100</v>
      </c>
      <c r="BF71" s="88">
        <f t="shared" si="19"/>
        <v>248.7</v>
      </c>
      <c r="BG71" s="89">
        <f t="shared" si="20"/>
        <v>188.92400000000001</v>
      </c>
      <c r="BH71" s="89">
        <f t="shared" si="21"/>
        <v>162.17142857142858</v>
      </c>
      <c r="BI71" s="89">
        <f t="shared" si="22"/>
        <v>146.34444444444443</v>
      </c>
      <c r="BJ71" s="90">
        <f t="shared" si="23"/>
        <v>132.43333333333334</v>
      </c>
      <c r="BL71" s="184"/>
      <c r="BM71" s="187"/>
      <c r="BN71" s="2">
        <v>100</v>
      </c>
      <c r="BO71" s="88">
        <f t="shared" si="24"/>
        <v>256.51</v>
      </c>
      <c r="BP71" s="89">
        <f t="shared" si="24"/>
        <v>193.75</v>
      </c>
      <c r="BQ71" s="89">
        <f t="shared" si="24"/>
        <v>165.7</v>
      </c>
      <c r="BR71" s="89">
        <f t="shared" si="24"/>
        <v>149.13333333333333</v>
      </c>
      <c r="BS71" s="89">
        <f t="shared" si="24"/>
        <v>134.13333333333333</v>
      </c>
      <c r="BT71" s="89">
        <f t="shared" si="24"/>
        <v>127.69285714285714</v>
      </c>
      <c r="BU71" s="90">
        <f t="shared" si="24"/>
        <v>122.49375000000001</v>
      </c>
      <c r="JI71" s="184"/>
      <c r="JJ71" s="187"/>
      <c r="JK71" s="11">
        <v>100</v>
      </c>
      <c r="JL71" s="88">
        <f t="shared" ref="JL71:KI71" si="31">JL13/JL$66</f>
        <v>202.92857142857142</v>
      </c>
      <c r="JM71" s="89">
        <f t="shared" si="31"/>
        <v>190.35</v>
      </c>
      <c r="JN71" s="89">
        <f t="shared" si="31"/>
        <v>180.37777777777777</v>
      </c>
      <c r="JO71" s="89">
        <f t="shared" si="31"/>
        <v>172.5</v>
      </c>
      <c r="JP71" s="89">
        <f t="shared" si="31"/>
        <v>165.74545454545455</v>
      </c>
      <c r="JQ71" s="89">
        <f t="shared" si="31"/>
        <v>160.02500000000001</v>
      </c>
      <c r="JR71" s="89">
        <f t="shared" si="31"/>
        <v>155.11538461538461</v>
      </c>
      <c r="JS71" s="89">
        <f t="shared" si="31"/>
        <v>150.84285714285716</v>
      </c>
      <c r="JT71" s="89">
        <f t="shared" si="31"/>
        <v>147.24666666666667</v>
      </c>
      <c r="JU71" s="89">
        <f t="shared" si="31"/>
        <v>143.91249999999999</v>
      </c>
      <c r="JV71" s="89">
        <f t="shared" si="31"/>
        <v>140.93529411764706</v>
      </c>
      <c r="JW71" s="89">
        <f t="shared" si="31"/>
        <v>138.25555555555556</v>
      </c>
      <c r="JX71" s="89">
        <f t="shared" si="31"/>
        <v>135.82631578947368</v>
      </c>
      <c r="JY71" s="89">
        <f t="shared" si="31"/>
        <v>133.72999999999999</v>
      </c>
      <c r="JZ71" s="89">
        <f t="shared" si="31"/>
        <v>131.70476190476191</v>
      </c>
      <c r="KA71" s="89">
        <f t="shared" si="31"/>
        <v>129.84090909090909</v>
      </c>
      <c r="KB71" s="89">
        <f t="shared" si="31"/>
        <v>128.52608695652174</v>
      </c>
      <c r="KC71" s="89">
        <f t="shared" si="31"/>
        <v>126.91249999999999</v>
      </c>
      <c r="KD71" s="89">
        <f t="shared" si="31"/>
        <v>125.508</v>
      </c>
      <c r="KE71" s="89">
        <f t="shared" si="31"/>
        <v>124.11153846153846</v>
      </c>
      <c r="KF71" s="89">
        <f t="shared" si="31"/>
        <v>122.8037037037037</v>
      </c>
      <c r="KG71" s="89">
        <f t="shared" si="31"/>
        <v>121.57857142857142</v>
      </c>
      <c r="KH71" s="89">
        <f t="shared" si="31"/>
        <v>120.42413793103448</v>
      </c>
      <c r="KI71" s="90">
        <f t="shared" si="31"/>
        <v>119.34</v>
      </c>
      <c r="KK71" s="184"/>
      <c r="KL71" s="187"/>
      <c r="KM71" s="11">
        <v>100</v>
      </c>
      <c r="KN71" s="88">
        <f t="shared" ref="KN71:LN71" si="32">KN13/KN$8</f>
        <v>194.12222222222223</v>
      </c>
      <c r="KO71" s="89">
        <f t="shared" si="32"/>
        <v>184.72</v>
      </c>
      <c r="KP71" s="89">
        <f t="shared" si="32"/>
        <v>176.91818181818181</v>
      </c>
      <c r="KQ71" s="89">
        <f t="shared" si="32"/>
        <v>170.32499999999999</v>
      </c>
      <c r="KR71" s="89">
        <f t="shared" si="32"/>
        <v>164.67692307692309</v>
      </c>
      <c r="KS71" s="89">
        <f t="shared" si="32"/>
        <v>159.93571428571428</v>
      </c>
      <c r="KT71" s="89">
        <f t="shared" si="32"/>
        <v>155.62</v>
      </c>
      <c r="KU71" s="89">
        <f t="shared" si="32"/>
        <v>151.80000000000001</v>
      </c>
      <c r="KV71" s="89">
        <f t="shared" si="32"/>
        <v>148.38823529411764</v>
      </c>
      <c r="KW71" s="89">
        <f t="shared" si="32"/>
        <v>145.32222222222222</v>
      </c>
      <c r="KX71" s="89">
        <f t="shared" si="32"/>
        <v>142.67368421052632</v>
      </c>
      <c r="KY71" s="89">
        <f t="shared" si="32"/>
        <v>140.14500000000001</v>
      </c>
      <c r="KZ71" s="89">
        <f t="shared" si="32"/>
        <v>137.83809523809524</v>
      </c>
      <c r="LA71" s="89">
        <f t="shared" si="32"/>
        <v>135.71363636363637</v>
      </c>
      <c r="LB71" s="89">
        <f t="shared" si="32"/>
        <v>133.7608695652174</v>
      </c>
      <c r="LC71" s="89">
        <f t="shared" si="32"/>
        <v>131.95416666666668</v>
      </c>
      <c r="LD71" s="89">
        <f t="shared" si="32"/>
        <v>130.364</v>
      </c>
      <c r="LE71" s="89">
        <f t="shared" si="32"/>
        <v>128.79615384615386</v>
      </c>
      <c r="LF71" s="89">
        <f t="shared" si="32"/>
        <v>127.32962962962964</v>
      </c>
      <c r="LG71" s="89">
        <f t="shared" si="32"/>
        <v>125.96071428571429</v>
      </c>
      <c r="LH71" s="89">
        <f t="shared" si="32"/>
        <v>125.04482758620689</v>
      </c>
      <c r="LI71" s="89">
        <f t="shared" si="32"/>
        <v>123.89666666666666</v>
      </c>
      <c r="LJ71" s="89">
        <f t="shared" si="32"/>
        <v>122.73548387096774</v>
      </c>
      <c r="LK71" s="89">
        <f t="shared" si="32"/>
        <v>121.640625</v>
      </c>
      <c r="LL71" s="89">
        <f t="shared" si="32"/>
        <v>120.60606060606061</v>
      </c>
      <c r="LM71" s="89">
        <f t="shared" si="32"/>
        <v>119.62352941176471</v>
      </c>
      <c r="LN71" s="90">
        <f t="shared" si="32"/>
        <v>118.75428571428571</v>
      </c>
    </row>
    <row r="72" spans="2:326" ht="15" thickBot="1" x14ac:dyDescent="0.35">
      <c r="B72" s="193"/>
      <c r="C72" s="187"/>
      <c r="D72" s="2">
        <v>2.5</v>
      </c>
      <c r="E72" s="115">
        <v>0.65297973177372193</v>
      </c>
      <c r="F72" s="97">
        <v>0.60205851909086927</v>
      </c>
      <c r="G72" s="97">
        <v>0.58276392736226534</v>
      </c>
      <c r="H72" s="97">
        <v>0.56697735802367299</v>
      </c>
      <c r="I72" s="98">
        <v>0.55682604453118068</v>
      </c>
      <c r="L72" s="193"/>
      <c r="M72" s="187"/>
      <c r="N72" s="22">
        <v>9</v>
      </c>
      <c r="O72" s="20"/>
      <c r="P72" s="5">
        <v>0.94098060032815367</v>
      </c>
      <c r="Q72" s="5">
        <v>0.90002988085011026</v>
      </c>
      <c r="R72" s="5">
        <v>0.86798988997918525</v>
      </c>
      <c r="S72" s="5">
        <v>0.81130815012753543</v>
      </c>
      <c r="T72" s="6">
        <v>0.75675924410994766</v>
      </c>
      <c r="W72" s="171"/>
      <c r="X72" s="177"/>
      <c r="Y72" s="10">
        <v>0.9</v>
      </c>
      <c r="Z72" s="13">
        <v>1</v>
      </c>
      <c r="AA72" s="13">
        <v>1.2</v>
      </c>
      <c r="AB72" s="13">
        <v>1.4</v>
      </c>
      <c r="AC72" s="13">
        <v>1.6</v>
      </c>
      <c r="AD72" s="13">
        <v>1.8</v>
      </c>
      <c r="AE72" s="13">
        <v>2</v>
      </c>
      <c r="AF72" s="13">
        <v>2.2000000000000002</v>
      </c>
      <c r="AG72" s="13">
        <v>2.4</v>
      </c>
      <c r="AH72" s="13">
        <v>2.6</v>
      </c>
      <c r="AI72" s="13">
        <v>2.8</v>
      </c>
      <c r="AJ72" s="14">
        <v>3</v>
      </c>
      <c r="AL72" s="193"/>
      <c r="AM72" s="187"/>
      <c r="AN72" s="2">
        <v>120</v>
      </c>
      <c r="AO72" s="88">
        <f t="shared" si="10"/>
        <v>618.62</v>
      </c>
      <c r="AP72" s="89">
        <f t="shared" si="11"/>
        <v>360.61</v>
      </c>
      <c r="AQ72" s="90">
        <f t="shared" si="12"/>
        <v>233.65500000000003</v>
      </c>
      <c r="AS72" s="193"/>
      <c r="AT72" s="187"/>
      <c r="AU72" s="2">
        <v>160</v>
      </c>
      <c r="AV72" s="88">
        <f t="shared" si="13"/>
        <v>451.14</v>
      </c>
      <c r="AW72" s="89">
        <f t="shared" si="14"/>
        <v>276.49</v>
      </c>
      <c r="AX72" s="89">
        <f t="shared" si="15"/>
        <v>219.23999999999998</v>
      </c>
      <c r="AY72" s="89">
        <f t="shared" si="16"/>
        <v>190.61750000000001</v>
      </c>
      <c r="AZ72" s="89">
        <f t="shared" si="17"/>
        <v>172.86199999999999</v>
      </c>
      <c r="BA72" s="90">
        <f t="shared" si="18"/>
        <v>161.20166666666668</v>
      </c>
      <c r="BC72" s="184"/>
      <c r="BD72" s="187"/>
      <c r="BE72" s="2">
        <v>120</v>
      </c>
      <c r="BF72" s="88">
        <f t="shared" si="19"/>
        <v>249.92333333333332</v>
      </c>
      <c r="BG72" s="89">
        <f t="shared" si="20"/>
        <v>189.62</v>
      </c>
      <c r="BH72" s="89">
        <f t="shared" si="21"/>
        <v>162.67142857142858</v>
      </c>
      <c r="BI72" s="89">
        <f t="shared" si="22"/>
        <v>146.72222222222223</v>
      </c>
      <c r="BJ72" s="90">
        <f t="shared" si="23"/>
        <v>132.70833333333334</v>
      </c>
      <c r="BL72" s="184"/>
      <c r="BM72" s="187"/>
      <c r="BN72" s="2">
        <v>120</v>
      </c>
      <c r="BO72" s="88">
        <f t="shared" si="24"/>
        <v>257.62333333333333</v>
      </c>
      <c r="BP72" s="89">
        <f t="shared" si="24"/>
        <v>194.38400000000001</v>
      </c>
      <c r="BQ72" s="89">
        <f t="shared" si="24"/>
        <v>166.11428571428573</v>
      </c>
      <c r="BR72" s="89">
        <f t="shared" si="24"/>
        <v>149.45555555555555</v>
      </c>
      <c r="BS72" s="89">
        <f t="shared" si="24"/>
        <v>134.375</v>
      </c>
      <c r="BT72" s="89">
        <f t="shared" si="24"/>
        <v>127.9</v>
      </c>
      <c r="BU72" s="90">
        <f t="shared" si="24"/>
        <v>122.66875</v>
      </c>
      <c r="JI72" s="184"/>
      <c r="JJ72" s="187"/>
      <c r="JK72" s="11">
        <v>120</v>
      </c>
      <c r="JL72" s="88">
        <f t="shared" ref="JL72:KI72" si="33">JL14/JL$66</f>
        <v>203.17142857142858</v>
      </c>
      <c r="JM72" s="89">
        <f t="shared" si="33"/>
        <v>190.5625</v>
      </c>
      <c r="JN72" s="89">
        <f t="shared" si="33"/>
        <v>180.56666666666666</v>
      </c>
      <c r="JO72" s="89">
        <f t="shared" si="33"/>
        <v>172.67</v>
      </c>
      <c r="JP72" s="89">
        <f t="shared" si="33"/>
        <v>165.9</v>
      </c>
      <c r="JQ72" s="89">
        <f t="shared" si="33"/>
        <v>160.16666666666666</v>
      </c>
      <c r="JR72" s="89">
        <f t="shared" si="33"/>
        <v>155.24615384615385</v>
      </c>
      <c r="JS72" s="89">
        <f t="shared" si="33"/>
        <v>150.96428571428572</v>
      </c>
      <c r="JT72" s="89">
        <f t="shared" si="33"/>
        <v>147.36000000000001</v>
      </c>
      <c r="JU72" s="89">
        <f t="shared" si="33"/>
        <v>144.01875000000001</v>
      </c>
      <c r="JV72" s="89">
        <f t="shared" si="33"/>
        <v>141.03529411764706</v>
      </c>
      <c r="JW72" s="89">
        <f t="shared" si="33"/>
        <v>138.34444444444443</v>
      </c>
      <c r="JX72" s="89">
        <f t="shared" si="33"/>
        <v>135.91578947368421</v>
      </c>
      <c r="JY72" s="89">
        <f t="shared" si="33"/>
        <v>133.815</v>
      </c>
      <c r="JZ72" s="89">
        <f t="shared" si="33"/>
        <v>131.78571428571428</v>
      </c>
      <c r="KA72" s="89">
        <f t="shared" si="33"/>
        <v>129.91818181818181</v>
      </c>
      <c r="KB72" s="89">
        <f t="shared" si="33"/>
        <v>128.59565217391304</v>
      </c>
      <c r="KC72" s="89">
        <f t="shared" si="33"/>
        <v>126.98333333333333</v>
      </c>
      <c r="KD72" s="89">
        <f t="shared" si="33"/>
        <v>125.57599999999999</v>
      </c>
      <c r="KE72" s="89">
        <f t="shared" si="33"/>
        <v>124.17307692307692</v>
      </c>
      <c r="KF72" s="89">
        <f t="shared" si="33"/>
        <v>122.86296296296297</v>
      </c>
      <c r="KG72" s="89">
        <f t="shared" si="33"/>
        <v>121.63571428571429</v>
      </c>
      <c r="KH72" s="89">
        <f t="shared" si="33"/>
        <v>120.48275862068965</v>
      </c>
      <c r="KI72" s="90">
        <f t="shared" si="33"/>
        <v>119.39333333333333</v>
      </c>
      <c r="KK72" s="184"/>
      <c r="KL72" s="187"/>
      <c r="KM72" s="11">
        <v>120</v>
      </c>
      <c r="KN72" s="88">
        <f t="shared" ref="KN72:LN72" si="34">KN14/KN$8</f>
        <v>194.23333333333332</v>
      </c>
      <c r="KO72" s="89">
        <f t="shared" si="34"/>
        <v>184.82</v>
      </c>
      <c r="KP72" s="89">
        <f t="shared" si="34"/>
        <v>177.0090909090909</v>
      </c>
      <c r="KQ72" s="89">
        <f t="shared" si="34"/>
        <v>170.41666666666666</v>
      </c>
      <c r="KR72" s="89">
        <f t="shared" si="34"/>
        <v>164.75384615384615</v>
      </c>
      <c r="KS72" s="89">
        <f t="shared" si="34"/>
        <v>160.00714285714287</v>
      </c>
      <c r="KT72" s="89">
        <f t="shared" si="34"/>
        <v>155.68666666666667</v>
      </c>
      <c r="KU72" s="89">
        <f t="shared" si="34"/>
        <v>151.86250000000001</v>
      </c>
      <c r="KV72" s="89">
        <f t="shared" si="34"/>
        <v>148.4470588235294</v>
      </c>
      <c r="KW72" s="89">
        <f t="shared" si="34"/>
        <v>145.38333333333333</v>
      </c>
      <c r="KX72" s="89">
        <f t="shared" si="34"/>
        <v>142.72631578947369</v>
      </c>
      <c r="KY72" s="89">
        <f t="shared" si="34"/>
        <v>140.19499999999999</v>
      </c>
      <c r="KZ72" s="89">
        <f t="shared" si="34"/>
        <v>137.88571428571427</v>
      </c>
      <c r="LA72" s="89">
        <f t="shared" si="34"/>
        <v>135.76363636363635</v>
      </c>
      <c r="LB72" s="89">
        <f t="shared" si="34"/>
        <v>133.80434782608697</v>
      </c>
      <c r="LC72" s="89">
        <f t="shared" si="34"/>
        <v>131.99583333333334</v>
      </c>
      <c r="LD72" s="89">
        <f t="shared" si="34"/>
        <v>130.404</v>
      </c>
      <c r="LE72" s="89">
        <f t="shared" si="34"/>
        <v>128.83461538461538</v>
      </c>
      <c r="LF72" s="89">
        <f t="shared" si="34"/>
        <v>127.37037037037037</v>
      </c>
      <c r="LG72" s="89">
        <f t="shared" si="34"/>
        <v>125.99642857142857</v>
      </c>
      <c r="LH72" s="89">
        <f t="shared" si="34"/>
        <v>125.07931034482759</v>
      </c>
      <c r="LI72" s="89">
        <f t="shared" si="34"/>
        <v>123.93</v>
      </c>
      <c r="LJ72" s="89">
        <f t="shared" si="34"/>
        <v>122.77096774193548</v>
      </c>
      <c r="LK72" s="89">
        <f t="shared" si="34"/>
        <v>121.675</v>
      </c>
      <c r="LL72" s="89">
        <f t="shared" si="34"/>
        <v>120.63636363636364</v>
      </c>
      <c r="LM72" s="89">
        <f t="shared" si="34"/>
        <v>119.65294117647059</v>
      </c>
      <c r="LN72" s="90">
        <f t="shared" si="34"/>
        <v>118.78285714285714</v>
      </c>
    </row>
    <row r="73" spans="2:326" ht="15" thickBot="1" x14ac:dyDescent="0.35">
      <c r="B73" s="194"/>
      <c r="C73" s="188"/>
      <c r="D73" s="3">
        <v>3</v>
      </c>
      <c r="E73" s="116">
        <v>0.68940203690632251</v>
      </c>
      <c r="F73" s="99">
        <v>0.62708479122929794</v>
      </c>
      <c r="G73" s="99">
        <v>0.60291782086795931</v>
      </c>
      <c r="H73" s="99">
        <v>0.58261846826411512</v>
      </c>
      <c r="I73" s="100">
        <v>0.56897010556196215</v>
      </c>
      <c r="L73" s="194"/>
      <c r="M73" s="188"/>
      <c r="N73" s="23">
        <v>10</v>
      </c>
      <c r="O73" s="25"/>
      <c r="P73" s="8">
        <v>0.94935708140535269</v>
      </c>
      <c r="Q73" s="8">
        <v>0.90910414884127366</v>
      </c>
      <c r="R73" s="8">
        <v>0.87846794533403716</v>
      </c>
      <c r="S73" s="8">
        <v>0.8382728045669865</v>
      </c>
      <c r="T73" s="9">
        <v>0.78683327879581155</v>
      </c>
      <c r="V73" s="192" t="s">
        <v>67</v>
      </c>
      <c r="W73" s="186" t="s">
        <v>2</v>
      </c>
      <c r="X73" s="1">
        <v>10</v>
      </c>
      <c r="Y73" s="17">
        <v>0.89677027949968524</v>
      </c>
      <c r="Z73" s="18">
        <v>0.89197125793745902</v>
      </c>
      <c r="AA73" s="18">
        <v>0.88322865163950104</v>
      </c>
      <c r="AB73" s="18">
        <v>0.87510379332327748</v>
      </c>
      <c r="AC73" s="18">
        <v>0.86767203395894099</v>
      </c>
      <c r="AD73" s="18">
        <v>0.86075886223770559</v>
      </c>
      <c r="AE73" s="18">
        <v>0.85437074526318557</v>
      </c>
      <c r="AF73" s="18">
        <v>0.84833238018407375</v>
      </c>
      <c r="AG73" s="18">
        <v>0.84268641397422916</v>
      </c>
      <c r="AH73" s="18">
        <v>0.83740460962270236</v>
      </c>
      <c r="AI73" s="18">
        <v>0.83243269065283709</v>
      </c>
      <c r="AJ73" s="19">
        <v>0.82772685481426966</v>
      </c>
      <c r="AL73" s="193"/>
      <c r="AM73" s="187"/>
      <c r="AN73" s="2">
        <v>140</v>
      </c>
      <c r="AO73" s="88">
        <f t="shared" si="10"/>
        <v>642.28</v>
      </c>
      <c r="AP73" s="89">
        <f t="shared" si="11"/>
        <v>365.87</v>
      </c>
      <c r="AQ73" s="90">
        <f t="shared" si="12"/>
        <v>235.1</v>
      </c>
      <c r="AS73" s="193"/>
      <c r="AT73" s="187"/>
      <c r="AU73" s="2">
        <v>200</v>
      </c>
      <c r="AV73" s="88">
        <f t="shared" si="13"/>
        <v>471.41999999999996</v>
      </c>
      <c r="AW73" s="89">
        <f t="shared" si="14"/>
        <v>279.995</v>
      </c>
      <c r="AX73" s="89">
        <f t="shared" si="15"/>
        <v>221.22</v>
      </c>
      <c r="AY73" s="89">
        <f t="shared" si="16"/>
        <v>192.02249999999998</v>
      </c>
      <c r="AZ73" s="89">
        <f t="shared" si="17"/>
        <v>173.95400000000001</v>
      </c>
      <c r="BA73" s="90">
        <f t="shared" si="18"/>
        <v>162.05833333333334</v>
      </c>
      <c r="BC73" s="184"/>
      <c r="BD73" s="187"/>
      <c r="BE73" s="2">
        <v>140</v>
      </c>
      <c r="BF73" s="88">
        <f t="shared" si="19"/>
        <v>251.17999999999998</v>
      </c>
      <c r="BG73" s="89">
        <f t="shared" si="20"/>
        <v>190.328</v>
      </c>
      <c r="BH73" s="89">
        <f t="shared" si="21"/>
        <v>163.15714285714284</v>
      </c>
      <c r="BI73" s="89">
        <f t="shared" si="22"/>
        <v>147.1</v>
      </c>
      <c r="BJ73" s="90">
        <f t="shared" si="23"/>
        <v>132.99166666666667</v>
      </c>
      <c r="BL73" s="184"/>
      <c r="BM73" s="187"/>
      <c r="BN73" s="2">
        <v>140</v>
      </c>
      <c r="BO73" s="88">
        <f t="shared" si="24"/>
        <v>258.76666666666665</v>
      </c>
      <c r="BP73" s="89">
        <f t="shared" si="24"/>
        <v>194.98599999999999</v>
      </c>
      <c r="BQ73" s="89">
        <f t="shared" si="24"/>
        <v>166.55714285714285</v>
      </c>
      <c r="BR73" s="89">
        <f t="shared" si="24"/>
        <v>149.80000000000001</v>
      </c>
      <c r="BS73" s="89">
        <f t="shared" si="24"/>
        <v>134.625</v>
      </c>
      <c r="BT73" s="89">
        <f t="shared" si="24"/>
        <v>128.11428571428573</v>
      </c>
      <c r="BU73" s="90">
        <f t="shared" si="24"/>
        <v>122.8625</v>
      </c>
      <c r="JI73" s="184"/>
      <c r="JJ73" s="187"/>
      <c r="JK73" s="11">
        <v>140</v>
      </c>
      <c r="JL73" s="88">
        <f t="shared" ref="JL73:KI73" si="35">JL15/JL$66</f>
        <v>203.42857142857142</v>
      </c>
      <c r="JM73" s="89">
        <f t="shared" si="35"/>
        <v>190.77500000000001</v>
      </c>
      <c r="JN73" s="89">
        <f t="shared" si="35"/>
        <v>180.76666666666668</v>
      </c>
      <c r="JO73" s="89">
        <f t="shared" si="35"/>
        <v>172.84</v>
      </c>
      <c r="JP73" s="89">
        <f t="shared" si="35"/>
        <v>166.05454545454546</v>
      </c>
      <c r="JQ73" s="89">
        <f t="shared" si="35"/>
        <v>160.30833333333334</v>
      </c>
      <c r="JR73" s="89">
        <f t="shared" si="35"/>
        <v>155.37692307692308</v>
      </c>
      <c r="JS73" s="89">
        <f t="shared" si="35"/>
        <v>151.08571428571429</v>
      </c>
      <c r="JT73" s="89">
        <f t="shared" si="35"/>
        <v>147.47333333333333</v>
      </c>
      <c r="JU73" s="89">
        <f t="shared" si="35"/>
        <v>144.125</v>
      </c>
      <c r="JV73" s="89">
        <f t="shared" si="35"/>
        <v>141.12941176470588</v>
      </c>
      <c r="JW73" s="89">
        <f t="shared" si="35"/>
        <v>138.4388888888889</v>
      </c>
      <c r="JX73" s="89">
        <f t="shared" si="35"/>
        <v>136.00526315789475</v>
      </c>
      <c r="JY73" s="89">
        <f t="shared" si="35"/>
        <v>133.9</v>
      </c>
      <c r="JZ73" s="89">
        <f t="shared" si="35"/>
        <v>131.86190476190475</v>
      </c>
      <c r="KA73" s="89">
        <f t="shared" si="35"/>
        <v>129.9909090909091</v>
      </c>
      <c r="KB73" s="89">
        <f t="shared" si="35"/>
        <v>128.66956521739129</v>
      </c>
      <c r="KC73" s="89">
        <f t="shared" si="35"/>
        <v>127.05416666666666</v>
      </c>
      <c r="KD73" s="89">
        <f t="shared" si="35"/>
        <v>125.64400000000001</v>
      </c>
      <c r="KE73" s="89">
        <f t="shared" si="35"/>
        <v>124.23846153846154</v>
      </c>
      <c r="KF73" s="89">
        <f t="shared" si="35"/>
        <v>122.92592592592592</v>
      </c>
      <c r="KG73" s="89">
        <f t="shared" si="35"/>
        <v>121.69642857142857</v>
      </c>
      <c r="KH73" s="89">
        <f t="shared" si="35"/>
        <v>120.53793103448275</v>
      </c>
      <c r="KI73" s="90">
        <f t="shared" si="35"/>
        <v>119.52666666666667</v>
      </c>
      <c r="KK73" s="184"/>
      <c r="KL73" s="187"/>
      <c r="KM73" s="11">
        <v>140</v>
      </c>
      <c r="KN73" s="88">
        <f t="shared" ref="KN73:LN73" si="36">KN15/KN$8</f>
        <v>194.35555555555555</v>
      </c>
      <c r="KO73" s="89">
        <f t="shared" si="36"/>
        <v>184.93</v>
      </c>
      <c r="KP73" s="89">
        <f t="shared" si="36"/>
        <v>177.1090909090909</v>
      </c>
      <c r="KQ73" s="89">
        <f t="shared" si="36"/>
        <v>170.5</v>
      </c>
      <c r="KR73" s="89">
        <f t="shared" si="36"/>
        <v>164.83846153846153</v>
      </c>
      <c r="KS73" s="89">
        <f t="shared" si="36"/>
        <v>160.07857142857142</v>
      </c>
      <c r="KT73" s="89">
        <f t="shared" si="36"/>
        <v>155.75333333333333</v>
      </c>
      <c r="KU73" s="89">
        <f t="shared" si="36"/>
        <v>151.92500000000001</v>
      </c>
      <c r="KV73" s="89">
        <f t="shared" si="36"/>
        <v>148.51176470588234</v>
      </c>
      <c r="KW73" s="89">
        <f t="shared" si="36"/>
        <v>145.4388888888889</v>
      </c>
      <c r="KX73" s="89">
        <f t="shared" si="36"/>
        <v>142.77894736842106</v>
      </c>
      <c r="KY73" s="89">
        <f t="shared" si="36"/>
        <v>140.25</v>
      </c>
      <c r="KZ73" s="89">
        <f t="shared" si="36"/>
        <v>137.93333333333334</v>
      </c>
      <c r="LA73" s="89">
        <f t="shared" si="36"/>
        <v>135.80909090909091</v>
      </c>
      <c r="LB73" s="89">
        <f t="shared" si="36"/>
        <v>133.85217391304349</v>
      </c>
      <c r="LC73" s="89">
        <f t="shared" si="36"/>
        <v>132.03749999999999</v>
      </c>
      <c r="LD73" s="89">
        <f t="shared" si="36"/>
        <v>130.44800000000001</v>
      </c>
      <c r="LE73" s="89">
        <f t="shared" si="36"/>
        <v>128.87692307692308</v>
      </c>
      <c r="LF73" s="89">
        <f t="shared" si="36"/>
        <v>127.4074074074074</v>
      </c>
      <c r="LG73" s="89">
        <f t="shared" si="36"/>
        <v>126.03214285714286</v>
      </c>
      <c r="LH73" s="89">
        <f t="shared" si="36"/>
        <v>125.11724137931034</v>
      </c>
      <c r="LI73" s="89">
        <f t="shared" si="36"/>
        <v>123.96333333333334</v>
      </c>
      <c r="LJ73" s="89">
        <f t="shared" si="36"/>
        <v>122.80322580645161</v>
      </c>
      <c r="LK73" s="89">
        <f t="shared" si="36"/>
        <v>121.70625</v>
      </c>
      <c r="LL73" s="89">
        <f t="shared" si="36"/>
        <v>120.66666666666667</v>
      </c>
      <c r="LM73" s="89">
        <f t="shared" si="36"/>
        <v>119.68235294117648</v>
      </c>
      <c r="LN73" s="90">
        <f t="shared" si="36"/>
        <v>118.81142857142858</v>
      </c>
    </row>
    <row r="74" spans="2:326" x14ac:dyDescent="0.3">
      <c r="V74" s="193"/>
      <c r="W74" s="187"/>
      <c r="X74" s="2">
        <v>20</v>
      </c>
      <c r="Y74" s="4">
        <v>0.91689758050176251</v>
      </c>
      <c r="Z74" s="5">
        <v>0.91663373170744389</v>
      </c>
      <c r="AA74" s="5">
        <v>0.91020319412892048</v>
      </c>
      <c r="AB74" s="5">
        <v>0.90155480020206114</v>
      </c>
      <c r="AC74" s="5">
        <v>0.89339587793357433</v>
      </c>
      <c r="AD74" s="5">
        <v>0.88571451250280753</v>
      </c>
      <c r="AE74" s="5">
        <v>0.87858792972507127</v>
      </c>
      <c r="AF74" s="5">
        <v>0.87184234431275409</v>
      </c>
      <c r="AG74" s="5">
        <v>0.86551811461952444</v>
      </c>
      <c r="AH74" s="5">
        <v>0.85952599364373783</v>
      </c>
      <c r="AI74" s="5">
        <v>0.85387203932226052</v>
      </c>
      <c r="AJ74" s="6">
        <v>0.84845239526593152</v>
      </c>
      <c r="AL74" s="193"/>
      <c r="AM74" s="187"/>
      <c r="AN74" s="2">
        <v>160</v>
      </c>
      <c r="AO74" s="88">
        <f t="shared" si="10"/>
        <v>668.12</v>
      </c>
      <c r="AP74" s="89">
        <f t="shared" si="11"/>
        <v>375.43</v>
      </c>
      <c r="AQ74" s="90">
        <f t="shared" si="12"/>
        <v>236.72499999999999</v>
      </c>
      <c r="AS74" s="193"/>
      <c r="AT74" s="187"/>
      <c r="AU74" s="2">
        <v>240</v>
      </c>
      <c r="AV74" s="88">
        <f t="shared" si="13"/>
        <v>488.91</v>
      </c>
      <c r="AW74" s="89">
        <f t="shared" si="14"/>
        <v>285.71999999999997</v>
      </c>
      <c r="AX74" s="89">
        <f t="shared" si="15"/>
        <v>223.32333333333332</v>
      </c>
      <c r="AY74" s="89">
        <f t="shared" si="16"/>
        <v>193.48750000000001</v>
      </c>
      <c r="AZ74" s="89">
        <f t="shared" si="17"/>
        <v>175.03799999999998</v>
      </c>
      <c r="BA74" s="90">
        <f t="shared" si="18"/>
        <v>162.97333333333333</v>
      </c>
      <c r="BC74" s="184"/>
      <c r="BD74" s="187"/>
      <c r="BE74" s="2">
        <v>160</v>
      </c>
      <c r="BF74" s="88">
        <f t="shared" si="19"/>
        <v>252.47666666666666</v>
      </c>
      <c r="BG74" s="89">
        <f t="shared" si="20"/>
        <v>191.04400000000001</v>
      </c>
      <c r="BH74" s="89">
        <f t="shared" si="21"/>
        <v>163.65714285714284</v>
      </c>
      <c r="BI74" s="89">
        <f t="shared" si="22"/>
        <v>147.47777777777779</v>
      </c>
      <c r="BJ74" s="90">
        <f t="shared" si="23"/>
        <v>133.27500000000001</v>
      </c>
      <c r="BL74" s="184"/>
      <c r="BM74" s="187"/>
      <c r="BN74" s="2">
        <v>160</v>
      </c>
      <c r="BO74" s="88">
        <f t="shared" si="24"/>
        <v>259.94333333333333</v>
      </c>
      <c r="BP74" s="89">
        <f t="shared" si="24"/>
        <v>195.63800000000001</v>
      </c>
      <c r="BQ74" s="89">
        <f t="shared" si="24"/>
        <v>167.01428571428571</v>
      </c>
      <c r="BR74" s="89">
        <f t="shared" si="24"/>
        <v>150.14444444444445</v>
      </c>
      <c r="BS74" s="89">
        <f t="shared" si="24"/>
        <v>134.88333333333333</v>
      </c>
      <c r="BT74" s="89">
        <f t="shared" si="24"/>
        <v>128.33571428571429</v>
      </c>
      <c r="BU74" s="90">
        <f t="shared" si="24"/>
        <v>123.05</v>
      </c>
      <c r="JI74" s="184"/>
      <c r="JJ74" s="187"/>
      <c r="JK74" s="11">
        <v>160</v>
      </c>
      <c r="JL74" s="88">
        <f t="shared" ref="JL74:KI74" si="37">JL16/JL$66</f>
        <v>203.67142857142858</v>
      </c>
      <c r="JM74" s="89">
        <f t="shared" si="37"/>
        <v>190.98750000000001</v>
      </c>
      <c r="JN74" s="89">
        <f t="shared" si="37"/>
        <v>180.95555555555555</v>
      </c>
      <c r="JO74" s="89">
        <f t="shared" si="37"/>
        <v>173.02</v>
      </c>
      <c r="JP74" s="89">
        <f t="shared" si="37"/>
        <v>166.20909090909092</v>
      </c>
      <c r="JQ74" s="89">
        <f t="shared" si="37"/>
        <v>160.44999999999999</v>
      </c>
      <c r="JR74" s="89">
        <f t="shared" si="37"/>
        <v>155.50769230769231</v>
      </c>
      <c r="JS74" s="89">
        <f t="shared" si="37"/>
        <v>151.20714285714286</v>
      </c>
      <c r="JT74" s="89">
        <f t="shared" si="37"/>
        <v>147.58666666666667</v>
      </c>
      <c r="JU74" s="89">
        <f t="shared" si="37"/>
        <v>144.23124999999999</v>
      </c>
      <c r="JV74" s="89">
        <f t="shared" si="37"/>
        <v>141.22941176470587</v>
      </c>
      <c r="JW74" s="89">
        <f t="shared" si="37"/>
        <v>138.53333333333333</v>
      </c>
      <c r="JX74" s="89">
        <f t="shared" si="37"/>
        <v>136.08947368421053</v>
      </c>
      <c r="JY74" s="89">
        <f t="shared" si="37"/>
        <v>133.98500000000001</v>
      </c>
      <c r="JZ74" s="89">
        <f t="shared" si="37"/>
        <v>131.94285714285715</v>
      </c>
      <c r="KA74" s="89">
        <f t="shared" si="37"/>
        <v>130.06818181818181</v>
      </c>
      <c r="KB74" s="89">
        <f t="shared" si="37"/>
        <v>128.74347826086955</v>
      </c>
      <c r="KC74" s="89">
        <f t="shared" si="37"/>
        <v>127.125</v>
      </c>
      <c r="KD74" s="89">
        <f t="shared" si="37"/>
        <v>125.708</v>
      </c>
      <c r="KE74" s="89">
        <f t="shared" si="37"/>
        <v>124.30384615384615</v>
      </c>
      <c r="KF74" s="89">
        <f t="shared" si="37"/>
        <v>122.98888888888889</v>
      </c>
      <c r="KG74" s="89">
        <f t="shared" si="37"/>
        <v>121.75714285714285</v>
      </c>
      <c r="KH74" s="89">
        <f t="shared" si="37"/>
        <v>120.59655172413792</v>
      </c>
      <c r="KI74" s="90">
        <f t="shared" si="37"/>
        <v>119.58333333333333</v>
      </c>
      <c r="KK74" s="184"/>
      <c r="KL74" s="187"/>
      <c r="KM74" s="11">
        <v>160</v>
      </c>
      <c r="KN74" s="88">
        <f t="shared" ref="KN74:LN74" si="38">KN16/KN$8</f>
        <v>194.46666666666667</v>
      </c>
      <c r="KO74" s="89">
        <f t="shared" si="38"/>
        <v>185.03</v>
      </c>
      <c r="KP74" s="89">
        <f t="shared" si="38"/>
        <v>177.2</v>
      </c>
      <c r="KQ74" s="89">
        <f t="shared" si="38"/>
        <v>170.59166666666667</v>
      </c>
      <c r="KR74" s="89">
        <f t="shared" si="38"/>
        <v>164.91538461538462</v>
      </c>
      <c r="KS74" s="89">
        <f t="shared" si="38"/>
        <v>160.15714285714284</v>
      </c>
      <c r="KT74" s="89">
        <f t="shared" si="38"/>
        <v>155.82666666666665</v>
      </c>
      <c r="KU74" s="89">
        <f t="shared" si="38"/>
        <v>151.99375000000001</v>
      </c>
      <c r="KV74" s="89">
        <f t="shared" si="38"/>
        <v>148.57058823529411</v>
      </c>
      <c r="KW74" s="89">
        <f t="shared" si="38"/>
        <v>145.49444444444444</v>
      </c>
      <c r="KX74" s="89">
        <f t="shared" si="38"/>
        <v>142.83684210526314</v>
      </c>
      <c r="KY74" s="89">
        <f t="shared" si="38"/>
        <v>140.30000000000001</v>
      </c>
      <c r="KZ74" s="89">
        <f t="shared" si="38"/>
        <v>137.98571428571429</v>
      </c>
      <c r="LA74" s="89">
        <f t="shared" si="38"/>
        <v>135.85454545454544</v>
      </c>
      <c r="LB74" s="89">
        <f t="shared" si="38"/>
        <v>133.89565217391305</v>
      </c>
      <c r="LC74" s="89">
        <f t="shared" si="38"/>
        <v>132.08333333333334</v>
      </c>
      <c r="LD74" s="89">
        <f t="shared" si="38"/>
        <v>130.488</v>
      </c>
      <c r="LE74" s="89">
        <f t="shared" si="38"/>
        <v>128.91538461538462</v>
      </c>
      <c r="LF74" s="89">
        <f t="shared" si="38"/>
        <v>127.44444444444444</v>
      </c>
      <c r="LG74" s="89">
        <f t="shared" si="38"/>
        <v>126.06785714285714</v>
      </c>
      <c r="LH74" s="89">
        <f t="shared" si="38"/>
        <v>125.15172413793104</v>
      </c>
      <c r="LI74" s="89">
        <f t="shared" si="38"/>
        <v>123.99666666666667</v>
      </c>
      <c r="LJ74" s="89">
        <f t="shared" si="38"/>
        <v>122.83548387096774</v>
      </c>
      <c r="LK74" s="89">
        <f t="shared" si="38"/>
        <v>121.7375</v>
      </c>
      <c r="LL74" s="89">
        <f t="shared" si="38"/>
        <v>120.7</v>
      </c>
      <c r="LM74" s="89">
        <f t="shared" si="38"/>
        <v>119.71176470588236</v>
      </c>
      <c r="LN74" s="90">
        <f t="shared" si="38"/>
        <v>118.84</v>
      </c>
    </row>
    <row r="75" spans="2:326" ht="15" thickBot="1" x14ac:dyDescent="0.35">
      <c r="V75" s="193"/>
      <c r="W75" s="187"/>
      <c r="X75" s="2">
        <v>30</v>
      </c>
      <c r="Y75" s="4">
        <v>0.92006220962511409</v>
      </c>
      <c r="Z75" s="5">
        <v>0.92052258074021642</v>
      </c>
      <c r="AA75" s="5">
        <v>0.9201373515932938</v>
      </c>
      <c r="AB75" s="5">
        <v>0.91981809701817696</v>
      </c>
      <c r="AC75" s="5">
        <v>0.91869175104091905</v>
      </c>
      <c r="AD75" s="5">
        <v>0.91120189338860502</v>
      </c>
      <c r="AE75" s="5">
        <v>0.903883671926067</v>
      </c>
      <c r="AF75" s="5">
        <v>0.89662721260892375</v>
      </c>
      <c r="AG75" s="5">
        <v>0.8898048729466963</v>
      </c>
      <c r="AH75" s="5">
        <v>0.88327128217931627</v>
      </c>
      <c r="AI75" s="5">
        <v>0.8770949396863631</v>
      </c>
      <c r="AJ75" s="6">
        <v>0.87122952011866395</v>
      </c>
      <c r="AL75" s="193"/>
      <c r="AM75" s="187"/>
      <c r="AN75" s="2">
        <v>200</v>
      </c>
      <c r="AO75" s="91"/>
      <c r="AP75" s="89">
        <f t="shared" si="11"/>
        <v>395.43</v>
      </c>
      <c r="AQ75" s="90">
        <f t="shared" si="12"/>
        <v>240.04000000000002</v>
      </c>
      <c r="AS75" s="194"/>
      <c r="AT75" s="188"/>
      <c r="AU75" s="3">
        <v>280</v>
      </c>
      <c r="AV75" s="104">
        <f t="shared" si="13"/>
        <v>512.18999999999994</v>
      </c>
      <c r="AW75" s="93">
        <f t="shared" si="14"/>
        <v>292.78499999999997</v>
      </c>
      <c r="AX75" s="93">
        <f t="shared" si="15"/>
        <v>225.64666666666665</v>
      </c>
      <c r="AY75" s="93">
        <f t="shared" si="16"/>
        <v>195.01749999999998</v>
      </c>
      <c r="AZ75" s="93">
        <f t="shared" si="17"/>
        <v>176.24200000000002</v>
      </c>
      <c r="BA75" s="94">
        <f t="shared" si="18"/>
        <v>163.91333333333333</v>
      </c>
      <c r="BC75" s="184"/>
      <c r="BD75" s="187"/>
      <c r="BE75" s="2">
        <v>180</v>
      </c>
      <c r="BF75" s="88">
        <f t="shared" si="19"/>
        <v>253.81</v>
      </c>
      <c r="BG75" s="89">
        <f t="shared" si="20"/>
        <v>191.774</v>
      </c>
      <c r="BH75" s="89">
        <f t="shared" si="21"/>
        <v>164.15714285714284</v>
      </c>
      <c r="BI75" s="89">
        <f t="shared" si="22"/>
        <v>147.86666666666667</v>
      </c>
      <c r="BJ75" s="90">
        <f t="shared" si="23"/>
        <v>133.55833333333334</v>
      </c>
      <c r="BL75" s="184"/>
      <c r="BM75" s="187"/>
      <c r="BN75" s="2">
        <v>180</v>
      </c>
      <c r="BO75" s="88">
        <f t="shared" si="24"/>
        <v>261.15666666666664</v>
      </c>
      <c r="BP75" s="89">
        <f t="shared" si="24"/>
        <v>196.30200000000002</v>
      </c>
      <c r="BQ75" s="89">
        <f t="shared" si="24"/>
        <v>167.47142857142856</v>
      </c>
      <c r="BR75" s="89">
        <f t="shared" si="24"/>
        <v>150.5</v>
      </c>
      <c r="BS75" s="89">
        <f t="shared" si="24"/>
        <v>135.14166666666668</v>
      </c>
      <c r="BT75" s="89">
        <f t="shared" si="24"/>
        <v>128.55000000000001</v>
      </c>
      <c r="BU75" s="90">
        <f t="shared" si="24"/>
        <v>123.24375000000001</v>
      </c>
      <c r="JI75" s="184"/>
      <c r="JJ75" s="187"/>
      <c r="JK75" s="11">
        <v>180</v>
      </c>
      <c r="JL75" s="88">
        <f t="shared" ref="JL75:KI75" si="39">JL17/JL$66</f>
        <v>203.92857142857142</v>
      </c>
      <c r="JM75" s="89">
        <f t="shared" si="39"/>
        <v>191.21250000000001</v>
      </c>
      <c r="JN75" s="89">
        <f t="shared" si="39"/>
        <v>181.14444444444445</v>
      </c>
      <c r="JO75" s="89">
        <f t="shared" si="39"/>
        <v>173.19</v>
      </c>
      <c r="JP75" s="89">
        <f t="shared" si="39"/>
        <v>166.36363636363637</v>
      </c>
      <c r="JQ75" s="89">
        <f t="shared" si="39"/>
        <v>160.59166666666667</v>
      </c>
      <c r="JR75" s="89">
        <f t="shared" si="39"/>
        <v>155.63846153846154</v>
      </c>
      <c r="JS75" s="89">
        <f t="shared" si="39"/>
        <v>151.32857142857142</v>
      </c>
      <c r="JT75" s="89">
        <f t="shared" si="39"/>
        <v>147.69999999999999</v>
      </c>
      <c r="JU75" s="89">
        <f t="shared" si="39"/>
        <v>144.33750000000001</v>
      </c>
      <c r="JV75" s="89">
        <f t="shared" si="39"/>
        <v>141.3294117647059</v>
      </c>
      <c r="JW75" s="89">
        <f t="shared" si="39"/>
        <v>138.62777777777777</v>
      </c>
      <c r="JX75" s="89">
        <f t="shared" si="39"/>
        <v>136.17894736842106</v>
      </c>
      <c r="JY75" s="89">
        <f t="shared" si="39"/>
        <v>134.07</v>
      </c>
      <c r="JZ75" s="89">
        <f t="shared" si="39"/>
        <v>132.02380952380952</v>
      </c>
      <c r="KA75" s="89">
        <f t="shared" si="39"/>
        <v>130.14545454545456</v>
      </c>
      <c r="KB75" s="89">
        <f t="shared" si="39"/>
        <v>128.81739130434784</v>
      </c>
      <c r="KC75" s="89">
        <f t="shared" si="39"/>
        <v>127.18333333333334</v>
      </c>
      <c r="KD75" s="89">
        <f t="shared" si="39"/>
        <v>125.768</v>
      </c>
      <c r="KE75" s="89">
        <f t="shared" si="39"/>
        <v>124.3576923076923</v>
      </c>
      <c r="KF75" s="89">
        <f t="shared" si="39"/>
        <v>123.04074074074074</v>
      </c>
      <c r="KG75" s="89">
        <f t="shared" si="39"/>
        <v>121.80714285714286</v>
      </c>
      <c r="KH75" s="89">
        <f t="shared" si="39"/>
        <v>120.64827586206897</v>
      </c>
      <c r="KI75" s="90">
        <f t="shared" si="39"/>
        <v>119.63</v>
      </c>
      <c r="KK75" s="184"/>
      <c r="KL75" s="187"/>
      <c r="KM75" s="11">
        <v>180</v>
      </c>
      <c r="KN75" s="88">
        <f t="shared" ref="KN75:LN75" si="40">KN17/KN$8</f>
        <v>194.5888888888889</v>
      </c>
      <c r="KO75" s="89">
        <f t="shared" si="40"/>
        <v>185.14</v>
      </c>
      <c r="KP75" s="89">
        <f t="shared" si="40"/>
        <v>177.3</v>
      </c>
      <c r="KQ75" s="89">
        <f t="shared" si="40"/>
        <v>170.67500000000001</v>
      </c>
      <c r="KR75" s="89">
        <f t="shared" si="40"/>
        <v>165</v>
      </c>
      <c r="KS75" s="89">
        <f t="shared" si="40"/>
        <v>160.22857142857143</v>
      </c>
      <c r="KT75" s="89">
        <f t="shared" si="40"/>
        <v>155.89333333333335</v>
      </c>
      <c r="KU75" s="89">
        <f t="shared" si="40"/>
        <v>152.05625000000001</v>
      </c>
      <c r="KV75" s="89">
        <f t="shared" si="40"/>
        <v>148.63529411764705</v>
      </c>
      <c r="KW75" s="89">
        <f t="shared" si="40"/>
        <v>145.55555555555554</v>
      </c>
      <c r="KX75" s="89">
        <f t="shared" si="40"/>
        <v>142.88947368421051</v>
      </c>
      <c r="KY75" s="89">
        <f t="shared" si="40"/>
        <v>140.35499999999999</v>
      </c>
      <c r="KZ75" s="89">
        <f t="shared" si="40"/>
        <v>138.03333333333333</v>
      </c>
      <c r="LA75" s="89">
        <f t="shared" si="40"/>
        <v>135.90454545454546</v>
      </c>
      <c r="LB75" s="89">
        <f t="shared" si="40"/>
        <v>133.9304347826087</v>
      </c>
      <c r="LC75" s="89">
        <f t="shared" si="40"/>
        <v>132.21250000000001</v>
      </c>
      <c r="LD75" s="89">
        <f t="shared" si="40"/>
        <v>130.52000000000001</v>
      </c>
      <c r="LE75" s="89">
        <f t="shared" si="40"/>
        <v>128.94615384615383</v>
      </c>
      <c r="LF75" s="89">
        <f t="shared" si="40"/>
        <v>127.47777777777777</v>
      </c>
      <c r="LG75" s="89">
        <f t="shared" si="40"/>
        <v>126.1</v>
      </c>
      <c r="LH75" s="89">
        <f t="shared" si="40"/>
        <v>125.17931034482758</v>
      </c>
      <c r="LI75" s="89">
        <f t="shared" si="40"/>
        <v>124.02666666666667</v>
      </c>
      <c r="LJ75" s="89">
        <f t="shared" si="40"/>
        <v>122.86129032258064</v>
      </c>
      <c r="LK75" s="89">
        <f t="shared" si="40"/>
        <v>121.7625</v>
      </c>
      <c r="LL75" s="89">
        <f t="shared" si="40"/>
        <v>120.72424242424242</v>
      </c>
      <c r="LM75" s="89">
        <f t="shared" si="40"/>
        <v>119.73529411764706</v>
      </c>
      <c r="LN75" s="90">
        <f t="shared" si="40"/>
        <v>118.86571428571429</v>
      </c>
    </row>
    <row r="76" spans="2:326" ht="16.2" thickBot="1" x14ac:dyDescent="0.35">
      <c r="B76" s="161"/>
      <c r="C76" s="168" t="s">
        <v>0</v>
      </c>
      <c r="D76" s="170"/>
      <c r="E76" s="189" t="s">
        <v>1</v>
      </c>
      <c r="F76" s="190"/>
      <c r="G76" s="190"/>
      <c r="H76" s="190"/>
      <c r="I76" s="191"/>
      <c r="L76" s="28"/>
      <c r="M76" s="168" t="s">
        <v>3</v>
      </c>
      <c r="N76" s="170"/>
      <c r="O76" s="174" t="s">
        <v>1</v>
      </c>
      <c r="P76" s="175"/>
      <c r="Q76" s="175"/>
      <c r="R76" s="175"/>
      <c r="S76" s="175"/>
      <c r="T76" s="176"/>
      <c r="V76" s="193"/>
      <c r="W76" s="187"/>
      <c r="X76" s="2">
        <v>40</v>
      </c>
      <c r="Y76" s="4">
        <v>0.92006921056317192</v>
      </c>
      <c r="Z76" s="5">
        <v>0.9221443250766902</v>
      </c>
      <c r="AA76" s="5">
        <v>0.92370100912346187</v>
      </c>
      <c r="AB76" s="5">
        <v>0.92390858471488413</v>
      </c>
      <c r="AC76" s="5">
        <v>0.92388003996207724</v>
      </c>
      <c r="AD76" s="5">
        <v>0.92309369369731542</v>
      </c>
      <c r="AE76" s="5">
        <v>0.92244245475228359</v>
      </c>
      <c r="AF76" s="5">
        <v>0.92033977267097966</v>
      </c>
      <c r="AG76" s="5">
        <v>0.91364351713102454</v>
      </c>
      <c r="AH76" s="5">
        <v>0.90806954533080575</v>
      </c>
      <c r="AI76" s="5">
        <v>0.90142503463157253</v>
      </c>
      <c r="AJ76" s="6">
        <v>0.89510286916746251</v>
      </c>
      <c r="AL76" s="193"/>
      <c r="AM76" s="187"/>
      <c r="AN76" s="2">
        <v>240</v>
      </c>
      <c r="AO76" s="91"/>
      <c r="AP76" s="89">
        <f t="shared" si="11"/>
        <v>413.28999999999996</v>
      </c>
      <c r="AQ76" s="90">
        <f t="shared" si="12"/>
        <v>247.59</v>
      </c>
      <c r="BC76" s="184"/>
      <c r="BD76" s="187"/>
      <c r="BE76" s="2">
        <v>200</v>
      </c>
      <c r="BF76" s="88">
        <f t="shared" si="19"/>
        <v>255.26333333333332</v>
      </c>
      <c r="BG76" s="89">
        <f t="shared" si="20"/>
        <v>192.51599999999999</v>
      </c>
      <c r="BH76" s="89">
        <f t="shared" si="21"/>
        <v>164.67142857142858</v>
      </c>
      <c r="BI76" s="89">
        <f t="shared" si="22"/>
        <v>148.25555555555556</v>
      </c>
      <c r="BJ76" s="90">
        <f t="shared" si="23"/>
        <v>133.84166666666667</v>
      </c>
      <c r="BL76" s="184"/>
      <c r="BM76" s="187"/>
      <c r="BN76" s="2">
        <v>200</v>
      </c>
      <c r="BO76" s="88">
        <f t="shared" si="24"/>
        <v>262.4133333333333</v>
      </c>
      <c r="BP76" s="89">
        <f t="shared" si="24"/>
        <v>196.976</v>
      </c>
      <c r="BQ76" s="89">
        <f t="shared" si="24"/>
        <v>167.94285714285715</v>
      </c>
      <c r="BR76" s="89">
        <f t="shared" si="24"/>
        <v>150.84444444444443</v>
      </c>
      <c r="BS76" s="89">
        <f t="shared" si="24"/>
        <v>135.4</v>
      </c>
      <c r="BT76" s="89">
        <f t="shared" si="24"/>
        <v>128.77142857142857</v>
      </c>
      <c r="BU76" s="90">
        <f t="shared" si="24"/>
        <v>123.43125000000001</v>
      </c>
      <c r="JI76" s="184"/>
      <c r="JJ76" s="187"/>
      <c r="JK76" s="11">
        <v>200</v>
      </c>
      <c r="JL76" s="88">
        <f t="shared" ref="JL76:KI76" si="41">JL18/JL$66</f>
        <v>204.18571428571428</v>
      </c>
      <c r="JM76" s="89">
        <f t="shared" si="41"/>
        <v>191.4375</v>
      </c>
      <c r="JN76" s="89">
        <f t="shared" si="41"/>
        <v>181.34444444444443</v>
      </c>
      <c r="JO76" s="89">
        <f t="shared" si="41"/>
        <v>173.36</v>
      </c>
      <c r="JP76" s="89">
        <f t="shared" si="41"/>
        <v>166.52727272727273</v>
      </c>
      <c r="JQ76" s="89">
        <f t="shared" si="41"/>
        <v>160.73333333333332</v>
      </c>
      <c r="JR76" s="89">
        <f t="shared" si="41"/>
        <v>155.76923076923077</v>
      </c>
      <c r="JS76" s="89">
        <f t="shared" si="41"/>
        <v>151.43571428571428</v>
      </c>
      <c r="JT76" s="89">
        <f t="shared" si="41"/>
        <v>147.80000000000001</v>
      </c>
      <c r="JU76" s="89">
        <f t="shared" si="41"/>
        <v>144.43125000000001</v>
      </c>
      <c r="JV76" s="89">
        <f t="shared" si="41"/>
        <v>141.41764705882352</v>
      </c>
      <c r="JW76" s="89">
        <f t="shared" si="41"/>
        <v>138.71111111111111</v>
      </c>
      <c r="JX76" s="89">
        <f t="shared" si="41"/>
        <v>136.2578947368421</v>
      </c>
      <c r="JY76" s="89">
        <f t="shared" si="41"/>
        <v>134.13999999999999</v>
      </c>
      <c r="JZ76" s="89">
        <f t="shared" si="41"/>
        <v>132.0952380952381</v>
      </c>
      <c r="KA76" s="89">
        <f t="shared" si="41"/>
        <v>130.21363636363637</v>
      </c>
      <c r="KB76" s="89">
        <f t="shared" si="41"/>
        <v>128.87826086956522</v>
      </c>
      <c r="KC76" s="89">
        <f t="shared" si="41"/>
        <v>127.25416666666666</v>
      </c>
      <c r="KD76" s="89">
        <f t="shared" si="41"/>
        <v>125.836</v>
      </c>
      <c r="KE76" s="89">
        <f t="shared" si="41"/>
        <v>124.42307692307692</v>
      </c>
      <c r="KF76" s="89">
        <f t="shared" si="41"/>
        <v>123.1037037037037</v>
      </c>
      <c r="KG76" s="89">
        <f t="shared" si="41"/>
        <v>121.86785714285715</v>
      </c>
      <c r="KH76" s="89">
        <f t="shared" si="41"/>
        <v>120.70689655172414</v>
      </c>
      <c r="KI76" s="90">
        <f t="shared" si="41"/>
        <v>119.68666666666667</v>
      </c>
      <c r="KK76" s="184"/>
      <c r="KL76" s="187"/>
      <c r="KM76" s="11">
        <v>200</v>
      </c>
      <c r="KN76" s="88">
        <f t="shared" ref="KN76:LN76" si="42">KN18/KN$8</f>
        <v>194.71111111111111</v>
      </c>
      <c r="KO76" s="89">
        <f t="shared" si="42"/>
        <v>185.25</v>
      </c>
      <c r="KP76" s="89">
        <f t="shared" si="42"/>
        <v>177.4</v>
      </c>
      <c r="KQ76" s="89">
        <f t="shared" si="42"/>
        <v>170.76666666666668</v>
      </c>
      <c r="KR76" s="89">
        <f t="shared" si="42"/>
        <v>165.07692307692307</v>
      </c>
      <c r="KS76" s="89">
        <f t="shared" si="42"/>
        <v>160.29285714285714</v>
      </c>
      <c r="KT76" s="89">
        <f t="shared" si="42"/>
        <v>155.95333333333335</v>
      </c>
      <c r="KU76" s="89">
        <f t="shared" si="42"/>
        <v>152.11250000000001</v>
      </c>
      <c r="KV76" s="89">
        <f t="shared" si="42"/>
        <v>148.68235294117648</v>
      </c>
      <c r="KW76" s="89">
        <f t="shared" si="42"/>
        <v>145.6</v>
      </c>
      <c r="KX76" s="89">
        <f t="shared" si="42"/>
        <v>142.93684210526317</v>
      </c>
      <c r="KY76" s="89">
        <f t="shared" si="42"/>
        <v>140.39500000000001</v>
      </c>
      <c r="KZ76" s="89">
        <f t="shared" si="42"/>
        <v>138.07142857142858</v>
      </c>
      <c r="LA76" s="89">
        <f t="shared" si="42"/>
        <v>135.94090909090909</v>
      </c>
      <c r="LB76" s="89">
        <f t="shared" si="42"/>
        <v>133.97826086956522</v>
      </c>
      <c r="LC76" s="89">
        <f t="shared" si="42"/>
        <v>132.25416666666666</v>
      </c>
      <c r="LD76" s="89">
        <f t="shared" si="42"/>
        <v>130.56399999999999</v>
      </c>
      <c r="LE76" s="89">
        <f t="shared" si="42"/>
        <v>128.98846153846154</v>
      </c>
      <c r="LF76" s="89">
        <f t="shared" si="42"/>
        <v>127.51481481481481</v>
      </c>
      <c r="LG76" s="89">
        <f t="shared" si="42"/>
        <v>126.13571428571429</v>
      </c>
      <c r="LH76" s="89">
        <f t="shared" si="42"/>
        <v>125.21379310344828</v>
      </c>
      <c r="LI76" s="89">
        <f t="shared" si="42"/>
        <v>124.06</v>
      </c>
      <c r="LJ76" s="89">
        <f t="shared" si="42"/>
        <v>122.89677419354838</v>
      </c>
      <c r="LK76" s="89">
        <f t="shared" si="42"/>
        <v>121.796875</v>
      </c>
      <c r="LL76" s="89">
        <f t="shared" si="42"/>
        <v>120.75454545454545</v>
      </c>
      <c r="LM76" s="89">
        <f t="shared" si="42"/>
        <v>119.76764705882353</v>
      </c>
      <c r="LN76" s="90">
        <f t="shared" si="42"/>
        <v>118.89428571428572</v>
      </c>
    </row>
    <row r="77" spans="2:326" ht="15" thickBot="1" x14ac:dyDescent="0.35">
      <c r="B77" s="15"/>
      <c r="C77" s="171"/>
      <c r="D77" s="173"/>
      <c r="E77" s="111">
        <v>0.6</v>
      </c>
      <c r="F77" s="112">
        <v>0.84</v>
      </c>
      <c r="G77" s="112">
        <v>1</v>
      </c>
      <c r="H77" s="112">
        <v>1.2</v>
      </c>
      <c r="I77" s="113">
        <v>1.4</v>
      </c>
      <c r="M77" s="171"/>
      <c r="N77" s="173"/>
      <c r="O77" s="79">
        <v>0.3</v>
      </c>
      <c r="P77" s="80">
        <v>0.40300000000000002</v>
      </c>
      <c r="Q77" s="80">
        <v>0.6</v>
      </c>
      <c r="R77" s="80">
        <v>0.80600000000000005</v>
      </c>
      <c r="S77" s="80">
        <v>1</v>
      </c>
      <c r="T77" s="81">
        <v>1.2</v>
      </c>
      <c r="V77" s="193"/>
      <c r="W77" s="187"/>
      <c r="X77" s="2">
        <v>60</v>
      </c>
      <c r="Y77" s="20"/>
      <c r="Z77" s="24"/>
      <c r="AA77" s="24"/>
      <c r="AB77" s="5">
        <v>0.92751422313076093</v>
      </c>
      <c r="AC77" s="5">
        <v>0.9301350616101719</v>
      </c>
      <c r="AD77" s="5">
        <v>0.93107691913179302</v>
      </c>
      <c r="AE77" s="5">
        <v>0.93149637819451114</v>
      </c>
      <c r="AF77" s="5">
        <v>0.93131269022084973</v>
      </c>
      <c r="AG77" s="5">
        <v>0.93076329491459364</v>
      </c>
      <c r="AH77" s="5">
        <v>0.93043925417692208</v>
      </c>
      <c r="AI77" s="5">
        <v>0.92982957270409694</v>
      </c>
      <c r="AJ77" s="6">
        <v>0.92901390400478423</v>
      </c>
      <c r="AL77" s="194"/>
      <c r="AM77" s="188"/>
      <c r="AN77" s="3">
        <v>280</v>
      </c>
      <c r="AO77" s="92"/>
      <c r="AP77" s="93">
        <f t="shared" si="11"/>
        <v>436.78999999999996</v>
      </c>
      <c r="AQ77" s="94">
        <f t="shared" si="12"/>
        <v>254.75</v>
      </c>
      <c r="BC77" s="184"/>
      <c r="BD77" s="187"/>
      <c r="BE77" s="2">
        <v>240</v>
      </c>
      <c r="BF77" s="88">
        <f t="shared" si="19"/>
        <v>258.18333333333334</v>
      </c>
      <c r="BG77" s="89">
        <f t="shared" si="20"/>
        <v>194.03599999999997</v>
      </c>
      <c r="BH77" s="89">
        <f t="shared" si="21"/>
        <v>165.7</v>
      </c>
      <c r="BI77" s="89">
        <f t="shared" si="22"/>
        <v>149.03333333333333</v>
      </c>
      <c r="BJ77" s="90">
        <f t="shared" si="23"/>
        <v>134.41666666666666</v>
      </c>
      <c r="BL77" s="184"/>
      <c r="BM77" s="187"/>
      <c r="BN77" s="2">
        <v>240</v>
      </c>
      <c r="BO77" s="88">
        <f t="shared" si="24"/>
        <v>265.06333333333333</v>
      </c>
      <c r="BP77" s="89">
        <f t="shared" si="24"/>
        <v>198.358</v>
      </c>
      <c r="BQ77" s="89">
        <f t="shared" si="24"/>
        <v>168.87142857142857</v>
      </c>
      <c r="BR77" s="89">
        <f t="shared" si="24"/>
        <v>151.55555555555554</v>
      </c>
      <c r="BS77" s="89">
        <f t="shared" si="24"/>
        <v>135.90833333333333</v>
      </c>
      <c r="BT77" s="89">
        <f t="shared" si="24"/>
        <v>129.19999999999999</v>
      </c>
      <c r="BU77" s="90">
        <f t="shared" si="24"/>
        <v>123.80625000000001</v>
      </c>
      <c r="JI77" s="184"/>
      <c r="JJ77" s="187"/>
      <c r="JK77" s="11">
        <v>240</v>
      </c>
      <c r="JL77" s="88">
        <f t="shared" ref="JL77:KI77" si="43">JL19/JL$66</f>
        <v>204.7</v>
      </c>
      <c r="JM77" s="89">
        <f t="shared" si="43"/>
        <v>191.875</v>
      </c>
      <c r="JN77" s="89">
        <f t="shared" si="43"/>
        <v>181.73333333333332</v>
      </c>
      <c r="JO77" s="89">
        <f t="shared" si="43"/>
        <v>173.7</v>
      </c>
      <c r="JP77" s="89">
        <f t="shared" si="43"/>
        <v>166.81818181818181</v>
      </c>
      <c r="JQ77" s="89">
        <f t="shared" si="43"/>
        <v>161.00833333333333</v>
      </c>
      <c r="JR77" s="89">
        <f t="shared" si="43"/>
        <v>156.02307692307693</v>
      </c>
      <c r="JS77" s="89">
        <f t="shared" si="43"/>
        <v>151.68571428571428</v>
      </c>
      <c r="JT77" s="89">
        <f t="shared" si="43"/>
        <v>148.02666666666667</v>
      </c>
      <c r="JU77" s="89">
        <f t="shared" si="43"/>
        <v>144.64375000000001</v>
      </c>
      <c r="JV77" s="89">
        <f t="shared" si="43"/>
        <v>141.61764705882354</v>
      </c>
      <c r="JW77" s="89">
        <f t="shared" si="43"/>
        <v>138.9</v>
      </c>
      <c r="JX77" s="89">
        <f t="shared" si="43"/>
        <v>136.43684210526317</v>
      </c>
      <c r="JY77" s="89">
        <f t="shared" si="43"/>
        <v>134.31</v>
      </c>
      <c r="JZ77" s="89">
        <f t="shared" si="43"/>
        <v>132.25714285714287</v>
      </c>
      <c r="KA77" s="89">
        <f t="shared" si="43"/>
        <v>130.36818181818182</v>
      </c>
      <c r="KB77" s="89">
        <f t="shared" si="43"/>
        <v>129.02608695652174</v>
      </c>
      <c r="KC77" s="89">
        <f t="shared" si="43"/>
        <v>127.39583333333333</v>
      </c>
      <c r="KD77" s="89">
        <f t="shared" si="43"/>
        <v>125.97199999999999</v>
      </c>
      <c r="KE77" s="89">
        <f t="shared" si="43"/>
        <v>124.55384615384615</v>
      </c>
      <c r="KF77" s="89">
        <f t="shared" si="43"/>
        <v>123.22962962962963</v>
      </c>
      <c r="KG77" s="89">
        <f t="shared" si="43"/>
        <v>121.98928571428571</v>
      </c>
      <c r="KH77" s="89">
        <f t="shared" si="43"/>
        <v>120.82068965517242</v>
      </c>
      <c r="KI77" s="90">
        <f t="shared" si="43"/>
        <v>119.8</v>
      </c>
      <c r="KK77" s="184"/>
      <c r="KL77" s="187"/>
      <c r="KM77" s="11">
        <v>240</v>
      </c>
      <c r="KN77" s="88">
        <f t="shared" ref="KN77:LN77" si="44">KN19/KN$8</f>
        <v>194.95555555555555</v>
      </c>
      <c r="KO77" s="89">
        <f t="shared" si="44"/>
        <v>185.44</v>
      </c>
      <c r="KP77" s="89">
        <f t="shared" si="44"/>
        <v>177.57272727272726</v>
      </c>
      <c r="KQ77" s="89">
        <f t="shared" si="44"/>
        <v>170.92500000000001</v>
      </c>
      <c r="KR77" s="89">
        <f t="shared" si="44"/>
        <v>165.22307692307692</v>
      </c>
      <c r="KS77" s="89">
        <f t="shared" si="44"/>
        <v>160.44285714285715</v>
      </c>
      <c r="KT77" s="89">
        <f t="shared" si="44"/>
        <v>156.09333333333333</v>
      </c>
      <c r="KU77" s="89">
        <f t="shared" si="44"/>
        <v>152.24375000000001</v>
      </c>
      <c r="KV77" s="89">
        <f t="shared" si="44"/>
        <v>148.80588235294118</v>
      </c>
      <c r="KW77" s="89">
        <f t="shared" si="44"/>
        <v>145.71666666666667</v>
      </c>
      <c r="KX77" s="89">
        <f t="shared" si="44"/>
        <v>143.04736842105262</v>
      </c>
      <c r="KY77" s="89">
        <f t="shared" si="44"/>
        <v>140.5</v>
      </c>
      <c r="KZ77" s="89">
        <f t="shared" si="44"/>
        <v>138.17142857142858</v>
      </c>
      <c r="LA77" s="89">
        <f t="shared" si="44"/>
        <v>136.03636363636363</v>
      </c>
      <c r="LB77" s="89">
        <f t="shared" si="44"/>
        <v>134.0695652173913</v>
      </c>
      <c r="LC77" s="89">
        <f t="shared" si="44"/>
        <v>132.34166666666667</v>
      </c>
      <c r="LD77" s="89">
        <f t="shared" si="44"/>
        <v>130.648</v>
      </c>
      <c r="LE77" s="89">
        <f t="shared" si="44"/>
        <v>129.0653846153846</v>
      </c>
      <c r="LF77" s="89">
        <f t="shared" si="44"/>
        <v>127.5925925925926</v>
      </c>
      <c r="LG77" s="89">
        <f t="shared" si="44"/>
        <v>126.21071428571429</v>
      </c>
      <c r="LH77" s="89">
        <f t="shared" si="44"/>
        <v>125.28620689655172</v>
      </c>
      <c r="LI77" s="89">
        <f t="shared" si="44"/>
        <v>124.13</v>
      </c>
      <c r="LJ77" s="89">
        <f t="shared" si="44"/>
        <v>122.96451612903226</v>
      </c>
      <c r="LK77" s="89">
        <f t="shared" si="44"/>
        <v>121.8625</v>
      </c>
      <c r="LL77" s="89">
        <f t="shared" si="44"/>
        <v>120.81818181818181</v>
      </c>
      <c r="LM77" s="89">
        <f t="shared" si="44"/>
        <v>119.82941176470588</v>
      </c>
      <c r="LN77" s="90">
        <f t="shared" si="44"/>
        <v>118.95428571428572</v>
      </c>
    </row>
    <row r="78" spans="2:326" x14ac:dyDescent="0.3">
      <c r="B78" s="192" t="s">
        <v>60</v>
      </c>
      <c r="C78" s="186" t="s">
        <v>2</v>
      </c>
      <c r="D78" s="1">
        <v>0.5</v>
      </c>
      <c r="E78" s="115">
        <f>E9/$D78</f>
        <v>420.86</v>
      </c>
      <c r="F78" s="97">
        <f t="shared" ref="F78:I78" si="45">F9/$D78</f>
        <v>483.38</v>
      </c>
      <c r="G78" s="97">
        <f t="shared" si="45"/>
        <v>532.64</v>
      </c>
      <c r="H78" s="97">
        <f t="shared" si="45"/>
        <v>602.1</v>
      </c>
      <c r="I78" s="98">
        <f t="shared" si="45"/>
        <v>712.94</v>
      </c>
      <c r="L78" s="192" t="s">
        <v>60</v>
      </c>
      <c r="M78" s="186" t="s">
        <v>2</v>
      </c>
      <c r="N78" s="21">
        <v>5</v>
      </c>
      <c r="O78" s="4">
        <f>O9/$N78</f>
        <v>62.915999999999997</v>
      </c>
      <c r="P78" s="5">
        <f t="shared" ref="P78:T78" si="46">P9/$N78</f>
        <v>65.239999999999995</v>
      </c>
      <c r="Q78" s="5">
        <f t="shared" si="46"/>
        <v>69.467999999999989</v>
      </c>
      <c r="R78" s="5">
        <f t="shared" si="46"/>
        <v>73.555999999999997</v>
      </c>
      <c r="S78" s="5">
        <f t="shared" si="46"/>
        <v>77.287999999999997</v>
      </c>
      <c r="T78" s="6">
        <f t="shared" si="46"/>
        <v>81.048000000000002</v>
      </c>
      <c r="V78" s="193"/>
      <c r="W78" s="187"/>
      <c r="X78" s="2">
        <v>80</v>
      </c>
      <c r="Y78" s="20"/>
      <c r="Z78" s="24"/>
      <c r="AA78" s="24"/>
      <c r="AB78" s="24"/>
      <c r="AC78" s="24"/>
      <c r="AD78" s="5">
        <v>0.93232176782176046</v>
      </c>
      <c r="AE78" s="5">
        <v>0.93561954178062734</v>
      </c>
      <c r="AF78" s="5">
        <v>0.93723382835257396</v>
      </c>
      <c r="AG78" s="5">
        <v>0.9382079153410503</v>
      </c>
      <c r="AH78" s="5">
        <v>0.93835211003970687</v>
      </c>
      <c r="AI78" s="5">
        <v>0.93832457252889789</v>
      </c>
      <c r="AJ78" s="6">
        <v>0.93796305050852657</v>
      </c>
      <c r="BC78" s="184"/>
      <c r="BD78" s="187"/>
      <c r="BE78" s="2">
        <v>280</v>
      </c>
      <c r="BF78" s="88">
        <f t="shared" si="19"/>
        <v>261.43333333333334</v>
      </c>
      <c r="BG78" s="89">
        <f t="shared" si="20"/>
        <v>195.614</v>
      </c>
      <c r="BH78" s="89">
        <f t="shared" si="21"/>
        <v>166.75714285714287</v>
      </c>
      <c r="BI78" s="89">
        <f t="shared" si="22"/>
        <v>149.83333333333334</v>
      </c>
      <c r="BJ78" s="90">
        <f t="shared" si="23"/>
        <v>134.98333333333332</v>
      </c>
      <c r="BL78" s="184"/>
      <c r="BM78" s="187"/>
      <c r="BN78" s="2">
        <v>280</v>
      </c>
      <c r="BO78" s="88">
        <f t="shared" si="24"/>
        <v>267.94666666666666</v>
      </c>
      <c r="BP78" s="89">
        <f t="shared" si="24"/>
        <v>199.792</v>
      </c>
      <c r="BQ78" s="89">
        <f t="shared" si="24"/>
        <v>169.84285714285716</v>
      </c>
      <c r="BR78" s="89">
        <f t="shared" si="24"/>
        <v>152.26666666666668</v>
      </c>
      <c r="BS78" s="89">
        <f t="shared" si="24"/>
        <v>136.43333333333334</v>
      </c>
      <c r="BT78" s="89">
        <f t="shared" si="24"/>
        <v>129.65</v>
      </c>
      <c r="BU78" s="90">
        <f t="shared" si="24"/>
        <v>124.2</v>
      </c>
      <c r="JI78" s="184"/>
      <c r="JJ78" s="187"/>
      <c r="JK78" s="11">
        <v>280</v>
      </c>
      <c r="JL78" s="88">
        <f t="shared" ref="JL78:KI78" si="47">JL20/JL$66</f>
        <v>205.22857142857143</v>
      </c>
      <c r="JM78" s="89">
        <f t="shared" si="47"/>
        <v>192.33750000000001</v>
      </c>
      <c r="JN78" s="89">
        <f t="shared" si="47"/>
        <v>182.11111111111111</v>
      </c>
      <c r="JO78" s="89">
        <f t="shared" si="47"/>
        <v>174.05</v>
      </c>
      <c r="JP78" s="89">
        <f t="shared" si="47"/>
        <v>167.14545454545456</v>
      </c>
      <c r="JQ78" s="89">
        <f t="shared" si="47"/>
        <v>161.30000000000001</v>
      </c>
      <c r="JR78" s="89">
        <f t="shared" si="47"/>
        <v>156.2923076923077</v>
      </c>
      <c r="JS78" s="89">
        <f t="shared" si="47"/>
        <v>151.93571428571428</v>
      </c>
      <c r="JT78" s="89">
        <f t="shared" si="47"/>
        <v>148.26</v>
      </c>
      <c r="JU78" s="89">
        <f t="shared" si="47"/>
        <v>144.86250000000001</v>
      </c>
      <c r="JV78" s="89">
        <f t="shared" si="47"/>
        <v>141.8235294117647</v>
      </c>
      <c r="JW78" s="89">
        <f t="shared" si="47"/>
        <v>139.0888888888889</v>
      </c>
      <c r="JX78" s="89">
        <f t="shared" si="47"/>
        <v>136.62105263157895</v>
      </c>
      <c r="JY78" s="89">
        <f t="shared" si="47"/>
        <v>134.48500000000001</v>
      </c>
      <c r="JZ78" s="89">
        <f t="shared" si="47"/>
        <v>132.41904761904763</v>
      </c>
      <c r="KA78" s="89">
        <f t="shared" si="47"/>
        <v>130.52272727272728</v>
      </c>
      <c r="KB78" s="89">
        <f t="shared" si="47"/>
        <v>129.17391304347825</v>
      </c>
      <c r="KC78" s="89">
        <f t="shared" si="47"/>
        <v>127.53749999999999</v>
      </c>
      <c r="KD78" s="89">
        <f t="shared" si="47"/>
        <v>126.108</v>
      </c>
      <c r="KE78" s="89">
        <f t="shared" si="47"/>
        <v>124.68461538461538</v>
      </c>
      <c r="KF78" s="89">
        <f t="shared" si="47"/>
        <v>123.35555555555555</v>
      </c>
      <c r="KG78" s="89">
        <f t="shared" si="47"/>
        <v>122.11071428571428</v>
      </c>
      <c r="KH78" s="89">
        <f t="shared" si="47"/>
        <v>120.93793103448276</v>
      </c>
      <c r="KI78" s="90">
        <f t="shared" si="47"/>
        <v>119.91333333333333</v>
      </c>
      <c r="KK78" s="184"/>
      <c r="KL78" s="187"/>
      <c r="KM78" s="11">
        <v>280</v>
      </c>
      <c r="KN78" s="88">
        <f t="shared" ref="KN78:LN78" si="48">KN20/KN$8</f>
        <v>195.17777777777778</v>
      </c>
      <c r="KO78" s="89">
        <f t="shared" si="48"/>
        <v>185.66</v>
      </c>
      <c r="KP78" s="89">
        <f t="shared" si="48"/>
        <v>177.77272727272728</v>
      </c>
      <c r="KQ78" s="89">
        <f t="shared" si="48"/>
        <v>171.10833333333332</v>
      </c>
      <c r="KR78" s="89">
        <f t="shared" si="48"/>
        <v>165.3923076923077</v>
      </c>
      <c r="KS78" s="89">
        <f t="shared" si="48"/>
        <v>160.59285714285716</v>
      </c>
      <c r="KT78" s="89">
        <f t="shared" si="48"/>
        <v>156.23333333333332</v>
      </c>
      <c r="KU78" s="89">
        <f t="shared" si="48"/>
        <v>152.375</v>
      </c>
      <c r="KV78" s="89">
        <f t="shared" si="48"/>
        <v>148.92941176470589</v>
      </c>
      <c r="KW78" s="89">
        <f t="shared" si="48"/>
        <v>145.83333333333334</v>
      </c>
      <c r="KX78" s="89">
        <f t="shared" si="48"/>
        <v>143.15789473684211</v>
      </c>
      <c r="KY78" s="89">
        <f t="shared" si="48"/>
        <v>140.60499999999999</v>
      </c>
      <c r="KZ78" s="89">
        <f t="shared" si="48"/>
        <v>138.27142857142857</v>
      </c>
      <c r="LA78" s="89">
        <f t="shared" si="48"/>
        <v>136.13181818181818</v>
      </c>
      <c r="LB78" s="89">
        <f t="shared" si="48"/>
        <v>134.16086956521738</v>
      </c>
      <c r="LC78" s="89">
        <f t="shared" si="48"/>
        <v>132.42916666666667</v>
      </c>
      <c r="LD78" s="89">
        <f t="shared" si="48"/>
        <v>130.72800000000001</v>
      </c>
      <c r="LE78" s="89">
        <f t="shared" si="48"/>
        <v>129.14615384615385</v>
      </c>
      <c r="LF78" s="89">
        <f t="shared" si="48"/>
        <v>127.67037037037036</v>
      </c>
      <c r="LG78" s="89">
        <f t="shared" si="48"/>
        <v>126.28571428571429</v>
      </c>
      <c r="LH78" s="89">
        <f t="shared" si="48"/>
        <v>125.35862068965517</v>
      </c>
      <c r="LI78" s="89">
        <f t="shared" si="48"/>
        <v>124.2</v>
      </c>
      <c r="LJ78" s="89">
        <f t="shared" si="48"/>
        <v>123.02903225806452</v>
      </c>
      <c r="LK78" s="89">
        <f t="shared" si="48"/>
        <v>121.925</v>
      </c>
      <c r="LL78" s="89">
        <f t="shared" si="48"/>
        <v>120.88181818181818</v>
      </c>
      <c r="LM78" s="89">
        <f t="shared" si="48"/>
        <v>119.88823529411765</v>
      </c>
      <c r="LN78" s="90">
        <f t="shared" si="48"/>
        <v>119.01142857142857</v>
      </c>
    </row>
    <row r="79" spans="2:326" ht="15" thickBot="1" x14ac:dyDescent="0.35">
      <c r="B79" s="193"/>
      <c r="C79" s="187"/>
      <c r="D79" s="2">
        <v>1.07</v>
      </c>
      <c r="E79" s="115">
        <f t="shared" ref="E79:I79" si="49">E10/$D79</f>
        <v>197.57943925233644</v>
      </c>
      <c r="F79" s="97">
        <f t="shared" si="49"/>
        <v>221.75700934579439</v>
      </c>
      <c r="G79" s="97">
        <f t="shared" si="49"/>
        <v>239.18691588785046</v>
      </c>
      <c r="H79" s="97">
        <f t="shared" si="49"/>
        <v>259.63551401869159</v>
      </c>
      <c r="I79" s="98">
        <f t="shared" si="49"/>
        <v>280.57943925233644</v>
      </c>
      <c r="L79" s="193"/>
      <c r="M79" s="187"/>
      <c r="N79" s="22">
        <v>6</v>
      </c>
      <c r="O79" s="4">
        <f t="shared" ref="O79:T79" si="50">O10/$N79</f>
        <v>53.448333333333331</v>
      </c>
      <c r="P79" s="5">
        <f t="shared" si="50"/>
        <v>55.335000000000001</v>
      </c>
      <c r="Q79" s="5">
        <f t="shared" si="50"/>
        <v>58.926666666666669</v>
      </c>
      <c r="R79" s="5">
        <f t="shared" si="50"/>
        <v>62.321666666666665</v>
      </c>
      <c r="S79" s="5">
        <f t="shared" si="50"/>
        <v>65.416666666666671</v>
      </c>
      <c r="T79" s="6">
        <f t="shared" si="50"/>
        <v>68.533333333333331</v>
      </c>
      <c r="V79" s="194"/>
      <c r="W79" s="188"/>
      <c r="X79" s="3">
        <v>100</v>
      </c>
      <c r="Y79" s="25"/>
      <c r="Z79" s="26"/>
      <c r="AA79" s="26"/>
      <c r="AB79" s="26"/>
      <c r="AC79" s="26"/>
      <c r="AD79" s="26"/>
      <c r="AE79" s="26"/>
      <c r="AF79" s="26"/>
      <c r="AG79" s="8">
        <v>0.94050234809614131</v>
      </c>
      <c r="AH79" s="8">
        <v>0.94264620450180414</v>
      </c>
      <c r="AI79" s="8">
        <v>0.94381363900098747</v>
      </c>
      <c r="AJ79" s="9">
        <v>0.94431797980464993</v>
      </c>
      <c r="BC79" s="184"/>
      <c r="BD79" s="187"/>
      <c r="BE79" s="2">
        <v>320</v>
      </c>
      <c r="BF79" s="88">
        <f t="shared" si="19"/>
        <v>266.58999999999997</v>
      </c>
      <c r="BG79" s="89">
        <f t="shared" si="20"/>
        <v>197.3</v>
      </c>
      <c r="BH79" s="89">
        <f t="shared" si="21"/>
        <v>167.84285714285716</v>
      </c>
      <c r="BI79" s="89">
        <f t="shared" si="22"/>
        <v>150.64444444444445</v>
      </c>
      <c r="BJ79" s="90">
        <f t="shared" si="23"/>
        <v>135.57499999999999</v>
      </c>
      <c r="BL79" s="184"/>
      <c r="BM79" s="187"/>
      <c r="BN79" s="2">
        <v>320</v>
      </c>
      <c r="BO79" s="88">
        <f t="shared" si="24"/>
        <v>272.87</v>
      </c>
      <c r="BP79" s="89">
        <f t="shared" si="24"/>
        <v>201.28</v>
      </c>
      <c r="BQ79" s="89">
        <f t="shared" si="24"/>
        <v>170.8</v>
      </c>
      <c r="BR79" s="89">
        <f t="shared" si="24"/>
        <v>153</v>
      </c>
      <c r="BS79" s="89">
        <f t="shared" si="24"/>
        <v>136.97499999999999</v>
      </c>
      <c r="BT79" s="89">
        <f t="shared" si="24"/>
        <v>130.10714285714286</v>
      </c>
      <c r="BU79" s="90">
        <f t="shared" si="24"/>
        <v>124.59375</v>
      </c>
      <c r="JI79" s="184"/>
      <c r="JJ79" s="187"/>
      <c r="JK79" s="11">
        <v>320</v>
      </c>
      <c r="JL79" s="88">
        <f t="shared" ref="JL79:KI79" si="51">JL21/JL$66</f>
        <v>205.77142857142857</v>
      </c>
      <c r="JM79" s="89">
        <f t="shared" si="51"/>
        <v>192.8</v>
      </c>
      <c r="JN79" s="89">
        <f t="shared" si="51"/>
        <v>182.52222222222221</v>
      </c>
      <c r="JO79" s="89">
        <f t="shared" si="51"/>
        <v>174.41</v>
      </c>
      <c r="JP79" s="89">
        <f t="shared" si="51"/>
        <v>167.47272727272727</v>
      </c>
      <c r="JQ79" s="89">
        <f t="shared" si="51"/>
        <v>161.6</v>
      </c>
      <c r="JR79" s="89">
        <f t="shared" si="51"/>
        <v>156.56153846153848</v>
      </c>
      <c r="JS79" s="89">
        <f t="shared" si="51"/>
        <v>152.18571428571428</v>
      </c>
      <c r="JT79" s="89">
        <f t="shared" si="51"/>
        <v>148.49333333333334</v>
      </c>
      <c r="JU79" s="89">
        <f t="shared" si="51"/>
        <v>145.07499999999999</v>
      </c>
      <c r="JV79" s="89">
        <f t="shared" si="51"/>
        <v>142.02941176470588</v>
      </c>
      <c r="JW79" s="89">
        <f t="shared" si="51"/>
        <v>139.28333333333333</v>
      </c>
      <c r="JX79" s="89">
        <f t="shared" si="51"/>
        <v>136.80000000000001</v>
      </c>
      <c r="JY79" s="89">
        <f t="shared" si="51"/>
        <v>134.655</v>
      </c>
      <c r="JZ79" s="89">
        <f t="shared" si="51"/>
        <v>132.58095238095237</v>
      </c>
      <c r="KA79" s="89">
        <f t="shared" si="51"/>
        <v>130.67727272727274</v>
      </c>
      <c r="KB79" s="89">
        <f t="shared" si="51"/>
        <v>129.32608695652175</v>
      </c>
      <c r="KC79" s="89">
        <f t="shared" si="51"/>
        <v>127.67916666666666</v>
      </c>
      <c r="KD79" s="89">
        <f t="shared" si="51"/>
        <v>126.244</v>
      </c>
      <c r="KE79" s="89">
        <f t="shared" si="51"/>
        <v>124.81538461538462</v>
      </c>
      <c r="KF79" s="89">
        <f t="shared" si="51"/>
        <v>123.48148148148148</v>
      </c>
      <c r="KG79" s="89">
        <f t="shared" si="51"/>
        <v>122.23214285714286</v>
      </c>
      <c r="KH79" s="89">
        <f t="shared" si="51"/>
        <v>121.0551724137931</v>
      </c>
      <c r="KI79" s="90">
        <f t="shared" si="51"/>
        <v>120.02666666666667</v>
      </c>
      <c r="KK79" s="184"/>
      <c r="KL79" s="187"/>
      <c r="KM79" s="11">
        <v>320</v>
      </c>
      <c r="KN79" s="88">
        <f t="shared" ref="KN79:LN79" si="52">KN21/KN$8</f>
        <v>195.42222222222222</v>
      </c>
      <c r="KO79" s="89">
        <f t="shared" si="52"/>
        <v>185.88</v>
      </c>
      <c r="KP79" s="89">
        <f t="shared" si="52"/>
        <v>177.97272727272727</v>
      </c>
      <c r="KQ79" s="89">
        <f t="shared" si="52"/>
        <v>171.28333333333333</v>
      </c>
      <c r="KR79" s="89">
        <f t="shared" si="52"/>
        <v>165.56153846153848</v>
      </c>
      <c r="KS79" s="89">
        <f t="shared" si="52"/>
        <v>160.75</v>
      </c>
      <c r="KT79" s="89">
        <f t="shared" si="52"/>
        <v>156.38</v>
      </c>
      <c r="KU79" s="89">
        <f t="shared" si="52"/>
        <v>152.51249999999999</v>
      </c>
      <c r="KV79" s="89">
        <f t="shared" si="52"/>
        <v>149.05882352941177</v>
      </c>
      <c r="KW79" s="89">
        <f t="shared" si="52"/>
        <v>145.95555555555555</v>
      </c>
      <c r="KX79" s="89">
        <f t="shared" si="52"/>
        <v>143.26842105263157</v>
      </c>
      <c r="KY79" s="89">
        <f t="shared" si="52"/>
        <v>140.71</v>
      </c>
      <c r="KZ79" s="89">
        <f t="shared" si="52"/>
        <v>138.37142857142857</v>
      </c>
      <c r="LA79" s="89">
        <f t="shared" si="52"/>
        <v>136.22727272727272</v>
      </c>
      <c r="LB79" s="89">
        <f t="shared" si="52"/>
        <v>134.25217391304349</v>
      </c>
      <c r="LC79" s="89">
        <f t="shared" si="52"/>
        <v>132.51666666666668</v>
      </c>
      <c r="LD79" s="89">
        <f t="shared" si="52"/>
        <v>130.816</v>
      </c>
      <c r="LE79" s="89">
        <f t="shared" si="52"/>
        <v>129.22692307692307</v>
      </c>
      <c r="LF79" s="89">
        <f t="shared" si="52"/>
        <v>127.74814814814815</v>
      </c>
      <c r="LG79" s="89">
        <f t="shared" si="52"/>
        <v>126.36071428571428</v>
      </c>
      <c r="LH79" s="89">
        <f t="shared" si="52"/>
        <v>125.43103448275862</v>
      </c>
      <c r="LI79" s="89">
        <f t="shared" si="52"/>
        <v>124.27</v>
      </c>
      <c r="LJ79" s="89">
        <f t="shared" si="52"/>
        <v>123.09677419354838</v>
      </c>
      <c r="LK79" s="89">
        <f t="shared" si="52"/>
        <v>121.99062499999999</v>
      </c>
      <c r="LL79" s="89">
        <f t="shared" si="52"/>
        <v>120.94545454545455</v>
      </c>
      <c r="LM79" s="89">
        <f t="shared" si="52"/>
        <v>119.95</v>
      </c>
      <c r="LN79" s="90">
        <f t="shared" si="52"/>
        <v>119.07142857142857</v>
      </c>
    </row>
    <row r="80" spans="2:326" ht="15" thickBot="1" x14ac:dyDescent="0.35">
      <c r="B80" s="193"/>
      <c r="C80" s="187"/>
      <c r="D80" s="2">
        <v>1.5</v>
      </c>
      <c r="E80" s="115">
        <f t="shared" ref="E80:I80" si="53">E11/$D80</f>
        <v>142.76666666666668</v>
      </c>
      <c r="F80" s="97">
        <f t="shared" si="53"/>
        <v>159.4</v>
      </c>
      <c r="G80" s="97">
        <f t="shared" si="53"/>
        <v>171.26666666666665</v>
      </c>
      <c r="H80" s="97">
        <f t="shared" si="53"/>
        <v>184.94000000000003</v>
      </c>
      <c r="I80" s="98">
        <f t="shared" si="53"/>
        <v>198.67333333333332</v>
      </c>
      <c r="L80" s="193"/>
      <c r="M80" s="187"/>
      <c r="N80" s="22">
        <v>7.69</v>
      </c>
      <c r="O80" s="4">
        <f t="shared" ref="O80:T80" si="54">O11/$N80</f>
        <v>43.078023407022101</v>
      </c>
      <c r="P80" s="5">
        <f t="shared" si="54"/>
        <v>44.45123537061118</v>
      </c>
      <c r="Q80" s="5">
        <f t="shared" si="54"/>
        <v>47.20676202860858</v>
      </c>
      <c r="R80" s="5">
        <f t="shared" si="54"/>
        <v>49.9739921976593</v>
      </c>
      <c r="S80" s="5">
        <f t="shared" si="54"/>
        <v>52.377113133940178</v>
      </c>
      <c r="T80" s="6">
        <f t="shared" si="54"/>
        <v>54.793237971391413</v>
      </c>
      <c r="BC80" s="185"/>
      <c r="BD80" s="188"/>
      <c r="BE80" s="3">
        <v>400</v>
      </c>
      <c r="BF80" s="104">
        <f t="shared" si="19"/>
        <v>280.29000000000002</v>
      </c>
      <c r="BG80" s="93">
        <f t="shared" si="20"/>
        <v>200.86</v>
      </c>
      <c r="BH80" s="93">
        <f t="shared" si="21"/>
        <v>170.11428571428573</v>
      </c>
      <c r="BI80" s="93">
        <f t="shared" si="22"/>
        <v>152.32222222222222</v>
      </c>
      <c r="BJ80" s="94">
        <f t="shared" si="23"/>
        <v>136.78333333333333</v>
      </c>
      <c r="BL80" s="185"/>
      <c r="BM80" s="188"/>
      <c r="BN80" s="3">
        <v>400</v>
      </c>
      <c r="BO80" s="104">
        <f t="shared" si="24"/>
        <v>286.04333333333329</v>
      </c>
      <c r="BP80" s="93">
        <f t="shared" si="24"/>
        <v>204.48</v>
      </c>
      <c r="BQ80" s="93">
        <f t="shared" si="24"/>
        <v>172.85714285714286</v>
      </c>
      <c r="BR80" s="93">
        <f t="shared" si="24"/>
        <v>154.52222222222221</v>
      </c>
      <c r="BS80" s="93">
        <f t="shared" si="24"/>
        <v>138.07499999999999</v>
      </c>
      <c r="BT80" s="93">
        <f t="shared" si="24"/>
        <v>131.02142857142857</v>
      </c>
      <c r="BU80" s="94">
        <f t="shared" si="24"/>
        <v>125.38124999999999</v>
      </c>
      <c r="JI80" s="184"/>
      <c r="JJ80" s="187"/>
      <c r="JK80" s="11">
        <v>400</v>
      </c>
      <c r="JL80" s="88">
        <f t="shared" ref="JL80:KI80" si="55">JL22/JL$66</f>
        <v>206.9</v>
      </c>
      <c r="JM80" s="89">
        <f t="shared" si="55"/>
        <v>193.76249999999999</v>
      </c>
      <c r="JN80" s="89">
        <f t="shared" si="55"/>
        <v>183.37777777777777</v>
      </c>
      <c r="JO80" s="89">
        <f t="shared" si="55"/>
        <v>175.16</v>
      </c>
      <c r="JP80" s="89">
        <f t="shared" si="55"/>
        <v>168.13636363636363</v>
      </c>
      <c r="JQ80" s="89">
        <f t="shared" si="55"/>
        <v>162.20833333333334</v>
      </c>
      <c r="JR80" s="89">
        <f t="shared" si="55"/>
        <v>157.11538461538461</v>
      </c>
      <c r="JS80" s="89">
        <f t="shared" si="55"/>
        <v>152.69285714285715</v>
      </c>
      <c r="JT80" s="89">
        <f t="shared" si="55"/>
        <v>148.96666666666667</v>
      </c>
      <c r="JU80" s="89">
        <f t="shared" si="55"/>
        <v>145.51875000000001</v>
      </c>
      <c r="JV80" s="89">
        <f t="shared" si="55"/>
        <v>142.44117647058823</v>
      </c>
      <c r="JW80" s="89">
        <f t="shared" si="55"/>
        <v>139.67222222222222</v>
      </c>
      <c r="JX80" s="89">
        <f t="shared" si="55"/>
        <v>137.16842105263157</v>
      </c>
      <c r="JY80" s="89">
        <f t="shared" si="55"/>
        <v>135.005</v>
      </c>
      <c r="JZ80" s="89">
        <f t="shared" si="55"/>
        <v>132.91428571428571</v>
      </c>
      <c r="KA80" s="89">
        <f t="shared" si="55"/>
        <v>130.99545454545455</v>
      </c>
      <c r="KB80" s="89">
        <f t="shared" si="55"/>
        <v>129.62608695652173</v>
      </c>
      <c r="KC80" s="89">
        <f t="shared" si="55"/>
        <v>127.96666666666667</v>
      </c>
      <c r="KD80" s="89">
        <f t="shared" si="55"/>
        <v>126.52</v>
      </c>
      <c r="KE80" s="89">
        <f t="shared" si="55"/>
        <v>125.08076923076923</v>
      </c>
      <c r="KF80" s="89">
        <f t="shared" si="55"/>
        <v>123.73703703703704</v>
      </c>
      <c r="KG80" s="89">
        <f t="shared" si="55"/>
        <v>122.47499999999999</v>
      </c>
      <c r="KH80" s="89">
        <f t="shared" si="55"/>
        <v>121.28620689655172</v>
      </c>
      <c r="KI80" s="90">
        <f t="shared" si="55"/>
        <v>120.24666666666667</v>
      </c>
      <c r="KK80" s="184"/>
      <c r="KL80" s="187"/>
      <c r="KM80" s="11">
        <v>400</v>
      </c>
      <c r="KN80" s="88">
        <f t="shared" ref="KN80:LN80" si="56">KN22/KN$8</f>
        <v>195.95555555555555</v>
      </c>
      <c r="KO80" s="89">
        <f t="shared" si="56"/>
        <v>186.34</v>
      </c>
      <c r="KP80" s="89">
        <f t="shared" si="56"/>
        <v>178.38181818181818</v>
      </c>
      <c r="KQ80" s="89">
        <f t="shared" si="56"/>
        <v>171.65833333333333</v>
      </c>
      <c r="KR80" s="89">
        <f t="shared" si="56"/>
        <v>165.9</v>
      </c>
      <c r="KS80" s="89">
        <f t="shared" si="56"/>
        <v>161.06428571428572</v>
      </c>
      <c r="KT80" s="89">
        <f t="shared" si="56"/>
        <v>156.67333333333335</v>
      </c>
      <c r="KU80" s="89">
        <f t="shared" si="56"/>
        <v>152.78125</v>
      </c>
      <c r="KV80" s="89">
        <f t="shared" si="56"/>
        <v>149.31176470588235</v>
      </c>
      <c r="KW80" s="89">
        <f t="shared" si="56"/>
        <v>146.19444444444446</v>
      </c>
      <c r="KX80" s="89">
        <f t="shared" si="56"/>
        <v>143.49473684210525</v>
      </c>
      <c r="KY80" s="89">
        <f t="shared" si="56"/>
        <v>140.92500000000001</v>
      </c>
      <c r="KZ80" s="89">
        <f t="shared" si="56"/>
        <v>138.57619047619048</v>
      </c>
      <c r="LA80" s="89">
        <f t="shared" si="56"/>
        <v>136.42272727272729</v>
      </c>
      <c r="LB80" s="89">
        <f t="shared" si="56"/>
        <v>134.43478260869566</v>
      </c>
      <c r="LC80" s="89">
        <f t="shared" si="56"/>
        <v>132.69583333333333</v>
      </c>
      <c r="LD80" s="89">
        <f t="shared" si="56"/>
        <v>130.98400000000001</v>
      </c>
      <c r="LE80" s="89">
        <f t="shared" si="56"/>
        <v>129.3923076923077</v>
      </c>
      <c r="LF80" s="89">
        <f t="shared" si="56"/>
        <v>127.9037037037037</v>
      </c>
      <c r="LG80" s="89">
        <f t="shared" si="56"/>
        <v>126.50357142857143</v>
      </c>
      <c r="LH80" s="89">
        <f t="shared" si="56"/>
        <v>125.56896551724138</v>
      </c>
      <c r="LI80" s="89">
        <f t="shared" si="56"/>
        <v>124.40333333333334</v>
      </c>
      <c r="LJ80" s="89">
        <f t="shared" si="56"/>
        <v>123.2258064516129</v>
      </c>
      <c r="LK80" s="89">
        <f t="shared" si="56"/>
        <v>122.11562499999999</v>
      </c>
      <c r="LL80" s="89">
        <f t="shared" si="56"/>
        <v>121.06363636363636</v>
      </c>
      <c r="LM80" s="89">
        <f t="shared" si="56"/>
        <v>120.06764705882352</v>
      </c>
      <c r="LN80" s="90">
        <f t="shared" si="56"/>
        <v>119.18571428571428</v>
      </c>
    </row>
    <row r="81" spans="2:326" ht="16.2" thickBot="1" x14ac:dyDescent="0.35">
      <c r="B81" s="193"/>
      <c r="C81" s="187"/>
      <c r="D81" s="2">
        <v>2</v>
      </c>
      <c r="E81" s="115">
        <f t="shared" ref="E81:I81" si="57">E12/$D81</f>
        <v>108.855</v>
      </c>
      <c r="F81" s="97">
        <f t="shared" si="57"/>
        <v>121.07</v>
      </c>
      <c r="G81" s="97">
        <f t="shared" si="57"/>
        <v>129.05500000000001</v>
      </c>
      <c r="H81" s="97">
        <f>H12/$D81</f>
        <v>139.63499999999999</v>
      </c>
      <c r="I81" s="98">
        <f t="shared" si="57"/>
        <v>149.48500000000001</v>
      </c>
      <c r="L81" s="193"/>
      <c r="M81" s="187"/>
      <c r="N81" s="22">
        <v>8</v>
      </c>
      <c r="O81" s="4">
        <f t="shared" ref="O81:T81" si="58">O12/$N81</f>
        <v>41.661250000000003</v>
      </c>
      <c r="P81" s="5">
        <f t="shared" si="58"/>
        <v>42.958750000000002</v>
      </c>
      <c r="Q81" s="5">
        <f t="shared" si="58"/>
        <v>45.564999999999998</v>
      </c>
      <c r="R81" s="5">
        <f t="shared" si="58"/>
        <v>48.274999999999999</v>
      </c>
      <c r="S81" s="5">
        <f t="shared" si="58"/>
        <v>50.583750000000002</v>
      </c>
      <c r="T81" s="6">
        <f t="shared" si="58"/>
        <v>52.903750000000002</v>
      </c>
      <c r="AL81" s="28"/>
      <c r="AM81" s="168" t="s">
        <v>5</v>
      </c>
      <c r="AN81" s="170"/>
      <c r="AO81" s="178" t="s">
        <v>1</v>
      </c>
      <c r="AP81" s="179"/>
      <c r="AQ81" s="180"/>
      <c r="AS81" s="28"/>
      <c r="AT81" s="168" t="s">
        <v>6</v>
      </c>
      <c r="AU81" s="170"/>
      <c r="AV81" s="174" t="s">
        <v>1</v>
      </c>
      <c r="AW81" s="175"/>
      <c r="AX81" s="175"/>
      <c r="AY81" s="175"/>
      <c r="AZ81" s="175"/>
      <c r="BA81" s="176"/>
      <c r="JI81" s="185"/>
      <c r="JJ81" s="188"/>
      <c r="JK81" s="12">
        <v>450</v>
      </c>
      <c r="JL81" s="104">
        <f t="shared" ref="JL81:KI81" si="59">JL23/JL$66</f>
        <v>207.64285714285714</v>
      </c>
      <c r="JM81" s="93">
        <f t="shared" si="59"/>
        <v>194.36250000000001</v>
      </c>
      <c r="JN81" s="93">
        <f t="shared" si="59"/>
        <v>183.9111111111111</v>
      </c>
      <c r="JO81" s="93">
        <f t="shared" si="59"/>
        <v>175.64</v>
      </c>
      <c r="JP81" s="93">
        <f t="shared" si="59"/>
        <v>168.57272727272726</v>
      </c>
      <c r="JQ81" s="93">
        <f t="shared" si="59"/>
        <v>162.6</v>
      </c>
      <c r="JR81" s="93">
        <f t="shared" si="59"/>
        <v>157.47692307692307</v>
      </c>
      <c r="JS81" s="93">
        <f t="shared" si="59"/>
        <v>153.01428571428571</v>
      </c>
      <c r="JT81" s="93">
        <f t="shared" si="59"/>
        <v>149.26</v>
      </c>
      <c r="JU81" s="93">
        <f t="shared" si="59"/>
        <v>145.79374999999999</v>
      </c>
      <c r="JV81" s="93">
        <f t="shared" si="59"/>
        <v>142.69999999999999</v>
      </c>
      <c r="JW81" s="93">
        <f t="shared" si="59"/>
        <v>139.91666666666666</v>
      </c>
      <c r="JX81" s="93">
        <f t="shared" si="59"/>
        <v>137.39473684210526</v>
      </c>
      <c r="JY81" s="93">
        <f t="shared" si="59"/>
        <v>135.22</v>
      </c>
      <c r="JZ81" s="93">
        <f t="shared" si="59"/>
        <v>133.11904761904762</v>
      </c>
      <c r="KA81" s="93">
        <f t="shared" si="59"/>
        <v>131.18636363636364</v>
      </c>
      <c r="KB81" s="93">
        <f t="shared" si="59"/>
        <v>129.80869565217392</v>
      </c>
      <c r="KC81" s="93">
        <f t="shared" si="59"/>
        <v>128.14583333333334</v>
      </c>
      <c r="KD81" s="93">
        <f t="shared" si="59"/>
        <v>126.688</v>
      </c>
      <c r="KE81" s="93">
        <f t="shared" si="59"/>
        <v>125.24230769230769</v>
      </c>
      <c r="KF81" s="93">
        <f t="shared" si="59"/>
        <v>123.89259259259259</v>
      </c>
      <c r="KG81" s="93">
        <f t="shared" si="59"/>
        <v>122.625</v>
      </c>
      <c r="KH81" s="93">
        <f t="shared" si="59"/>
        <v>121.43793103448276</v>
      </c>
      <c r="KI81" s="94">
        <f t="shared" si="59"/>
        <v>120.39333333333333</v>
      </c>
      <c r="KK81" s="185"/>
      <c r="KL81" s="188"/>
      <c r="KM81" s="12">
        <v>450</v>
      </c>
      <c r="KN81" s="104">
        <f t="shared" ref="KN81:LN81" si="60">KN23/KN$8</f>
        <v>196.27777777777777</v>
      </c>
      <c r="KO81" s="93">
        <f t="shared" si="60"/>
        <v>186.64</v>
      </c>
      <c r="KP81" s="93">
        <f t="shared" si="60"/>
        <v>178.64545454545456</v>
      </c>
      <c r="KQ81" s="93">
        <f t="shared" si="60"/>
        <v>171.9</v>
      </c>
      <c r="KR81" s="93">
        <f t="shared" si="60"/>
        <v>166.12307692307692</v>
      </c>
      <c r="KS81" s="93">
        <f t="shared" si="60"/>
        <v>161.25714285714287</v>
      </c>
      <c r="KT81" s="93">
        <f t="shared" si="60"/>
        <v>156.84666666666666</v>
      </c>
      <c r="KU81" s="93">
        <f t="shared" si="60"/>
        <v>152.94999999999999</v>
      </c>
      <c r="KV81" s="93">
        <f t="shared" si="60"/>
        <v>149.46470588235294</v>
      </c>
      <c r="KW81" s="93">
        <f t="shared" si="60"/>
        <v>146.3388888888889</v>
      </c>
      <c r="KX81" s="93">
        <f t="shared" si="60"/>
        <v>143.63157894736841</v>
      </c>
      <c r="KY81" s="93">
        <f t="shared" si="60"/>
        <v>141.05500000000001</v>
      </c>
      <c r="KZ81" s="93">
        <f t="shared" si="60"/>
        <v>138.69999999999999</v>
      </c>
      <c r="LA81" s="93">
        <f t="shared" si="60"/>
        <v>136.54090909090908</v>
      </c>
      <c r="LB81" s="93">
        <f t="shared" si="60"/>
        <v>134.54782608695652</v>
      </c>
      <c r="LC81" s="93">
        <f t="shared" si="60"/>
        <v>132.80000000000001</v>
      </c>
      <c r="LD81" s="93">
        <f t="shared" si="60"/>
        <v>131.08799999999999</v>
      </c>
      <c r="LE81" s="93">
        <f t="shared" si="60"/>
        <v>129.48846153846154</v>
      </c>
      <c r="LF81" s="93">
        <f t="shared" si="60"/>
        <v>128</v>
      </c>
      <c r="LG81" s="93">
        <f t="shared" si="60"/>
        <v>126.6</v>
      </c>
      <c r="LH81" s="93">
        <f t="shared" si="60"/>
        <v>125.7448275862069</v>
      </c>
      <c r="LI81" s="93">
        <f t="shared" si="60"/>
        <v>124.49333333333334</v>
      </c>
      <c r="LJ81" s="93">
        <f t="shared" si="60"/>
        <v>123.31612903225806</v>
      </c>
      <c r="LK81" s="93">
        <f t="shared" si="60"/>
        <v>122.203125</v>
      </c>
      <c r="LL81" s="93">
        <f t="shared" si="60"/>
        <v>121.14848484848486</v>
      </c>
      <c r="LM81" s="93">
        <f t="shared" si="60"/>
        <v>120.15</v>
      </c>
      <c r="LN81" s="94">
        <f t="shared" si="60"/>
        <v>119.26285714285714</v>
      </c>
    </row>
    <row r="82" spans="2:326" ht="15" thickBot="1" x14ac:dyDescent="0.35">
      <c r="B82" s="193"/>
      <c r="C82" s="187"/>
      <c r="D82" s="2">
        <v>2.5</v>
      </c>
      <c r="E82" s="115">
        <f t="shared" ref="E82:H82" si="61">E13/$D82</f>
        <v>88.56</v>
      </c>
      <c r="F82" s="97">
        <f t="shared" si="61"/>
        <v>98.22</v>
      </c>
      <c r="G82" s="97">
        <f t="shared" si="61"/>
        <v>104.508</v>
      </c>
      <c r="H82" s="97">
        <f t="shared" si="61"/>
        <v>112.81199999999998</v>
      </c>
      <c r="I82" s="98">
        <f>I13/$D82</f>
        <v>120.5</v>
      </c>
      <c r="L82" s="193"/>
      <c r="M82" s="187"/>
      <c r="N82" s="22">
        <v>9</v>
      </c>
      <c r="O82" s="20"/>
      <c r="P82" s="5">
        <f t="shared" ref="P82:T82" si="62">P13/$N82</f>
        <v>38.853333333333332</v>
      </c>
      <c r="Q82" s="5">
        <f t="shared" si="62"/>
        <v>41.103333333333332</v>
      </c>
      <c r="R82" s="5">
        <f t="shared" si="62"/>
        <v>43.501111111111108</v>
      </c>
      <c r="S82" s="5">
        <f>S13/$N82</f>
        <v>45.642222222222216</v>
      </c>
      <c r="T82" s="6">
        <f t="shared" si="62"/>
        <v>47.701111111111111</v>
      </c>
      <c r="V82" s="28"/>
      <c r="AM82" s="171"/>
      <c r="AN82" s="177"/>
      <c r="AO82" s="82">
        <v>5</v>
      </c>
      <c r="AP82" s="83">
        <v>10</v>
      </c>
      <c r="AQ82" s="84">
        <v>20</v>
      </c>
      <c r="AT82" s="171"/>
      <c r="AU82" s="181"/>
      <c r="AV82" s="82">
        <v>10</v>
      </c>
      <c r="AW82" s="83">
        <v>20</v>
      </c>
      <c r="AX82" s="83">
        <v>30</v>
      </c>
      <c r="AY82" s="83">
        <v>40</v>
      </c>
      <c r="AZ82" s="83">
        <v>50</v>
      </c>
      <c r="BA82" s="84">
        <v>60</v>
      </c>
    </row>
    <row r="83" spans="2:326" ht="16.5" customHeight="1" thickBot="1" x14ac:dyDescent="0.35">
      <c r="B83" s="194"/>
      <c r="C83" s="188"/>
      <c r="D83" s="3">
        <v>3</v>
      </c>
      <c r="E83" s="116">
        <f t="shared" ref="E83:I83" si="63">E14/$D83</f>
        <v>75.06</v>
      </c>
      <c r="F83" s="99">
        <f t="shared" si="63"/>
        <v>83.046666666666667</v>
      </c>
      <c r="G83" s="99">
        <f t="shared" si="63"/>
        <v>88.233333333333334</v>
      </c>
      <c r="H83" s="99">
        <f t="shared" si="63"/>
        <v>95.073333333333338</v>
      </c>
      <c r="I83" s="100">
        <f t="shared" si="63"/>
        <v>101.38</v>
      </c>
      <c r="L83" s="194"/>
      <c r="M83" s="188"/>
      <c r="N83" s="23">
        <v>10</v>
      </c>
      <c r="O83" s="25"/>
      <c r="P83" s="8">
        <f t="shared" ref="P83:T83" si="64">P14/$N83</f>
        <v>35.58</v>
      </c>
      <c r="Q83" s="8">
        <f t="shared" si="64"/>
        <v>37.558</v>
      </c>
      <c r="R83" s="8">
        <f t="shared" si="64"/>
        <v>39.683</v>
      </c>
      <c r="S83" s="8">
        <f t="shared" si="64"/>
        <v>41.638999999999996</v>
      </c>
      <c r="T83" s="9">
        <f t="shared" si="64"/>
        <v>43.541000000000004</v>
      </c>
      <c r="V83" s="28"/>
      <c r="W83" s="168" t="s">
        <v>4</v>
      </c>
      <c r="X83" s="170"/>
      <c r="Y83" s="178" t="s">
        <v>1</v>
      </c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80"/>
      <c r="AL83" s="192" t="s">
        <v>59</v>
      </c>
      <c r="AM83" s="186" t="s">
        <v>2</v>
      </c>
      <c r="AN83" s="1">
        <v>30</v>
      </c>
      <c r="AO83" s="134">
        <f>(1000*AO$82)/AO28</f>
        <v>95.181892596752391</v>
      </c>
      <c r="AP83" s="66">
        <f t="shared" ref="AP83:AQ83" si="65">(1000*AP$82)/AP28</f>
        <v>121.92594218271822</v>
      </c>
      <c r="AQ83" s="67">
        <f t="shared" si="65"/>
        <v>135.37295248409367</v>
      </c>
      <c r="AS83" s="192" t="s">
        <v>59</v>
      </c>
      <c r="AT83" s="186" t="s">
        <v>2</v>
      </c>
      <c r="AU83" s="1">
        <v>60</v>
      </c>
      <c r="AV83" s="17">
        <f>(1000*AV$82)/AV28</f>
        <v>91.86110600771633</v>
      </c>
      <c r="AW83" s="18">
        <f t="shared" ref="AW83:BA83" si="66">(1000*AW$82)/AW28</f>
        <v>117.82726522917403</v>
      </c>
      <c r="AX83" s="18">
        <f t="shared" si="66"/>
        <v>131.89132155104193</v>
      </c>
      <c r="AY83" s="18">
        <f t="shared" si="66"/>
        <v>140.79053887578755</v>
      </c>
      <c r="AZ83" s="18">
        <f t="shared" si="66"/>
        <v>147.11940210674985</v>
      </c>
      <c r="BA83" s="19">
        <f t="shared" si="66"/>
        <v>152.0180394740176</v>
      </c>
      <c r="BC83" s="28"/>
      <c r="BD83" s="168" t="s">
        <v>7</v>
      </c>
      <c r="BE83" s="170"/>
      <c r="BF83" s="174" t="s">
        <v>1</v>
      </c>
      <c r="BG83" s="175"/>
      <c r="BH83" s="175"/>
      <c r="BI83" s="175"/>
      <c r="BJ83" s="176"/>
      <c r="BL83" s="28"/>
      <c r="BM83" s="168" t="s">
        <v>56</v>
      </c>
      <c r="BN83" s="170"/>
      <c r="BO83" s="174" t="s">
        <v>1</v>
      </c>
      <c r="BP83" s="175"/>
      <c r="BQ83" s="175"/>
      <c r="BR83" s="175"/>
      <c r="BS83" s="175"/>
      <c r="BT83" s="175"/>
      <c r="BU83" s="176"/>
      <c r="JI83" s="28"/>
      <c r="JJ83" s="168" t="s">
        <v>63</v>
      </c>
      <c r="JK83" s="170"/>
      <c r="JL83" s="174" t="s">
        <v>1</v>
      </c>
      <c r="JM83" s="175"/>
      <c r="JN83" s="175"/>
      <c r="JO83" s="175"/>
      <c r="JP83" s="175"/>
      <c r="JQ83" s="175"/>
      <c r="JR83" s="175"/>
      <c r="JS83" s="175"/>
      <c r="JT83" s="175"/>
      <c r="JU83" s="175"/>
      <c r="JV83" s="175"/>
      <c r="JW83" s="175"/>
      <c r="JX83" s="175"/>
      <c r="JY83" s="175"/>
      <c r="JZ83" s="175"/>
      <c r="KA83" s="175"/>
      <c r="KB83" s="175"/>
      <c r="KC83" s="175"/>
      <c r="KD83" s="175"/>
      <c r="KE83" s="175"/>
      <c r="KF83" s="175"/>
      <c r="KG83" s="175"/>
      <c r="KH83" s="175"/>
      <c r="KI83" s="176"/>
      <c r="KK83" s="28"/>
      <c r="KL83" s="168" t="s">
        <v>64</v>
      </c>
      <c r="KM83" s="169"/>
      <c r="KN83" s="174" t="s">
        <v>1</v>
      </c>
      <c r="KO83" s="175"/>
      <c r="KP83" s="175"/>
      <c r="KQ83" s="175"/>
      <c r="KR83" s="175"/>
      <c r="KS83" s="175"/>
      <c r="KT83" s="175"/>
      <c r="KU83" s="175"/>
      <c r="KV83" s="175"/>
      <c r="KW83" s="175"/>
      <c r="KX83" s="175"/>
      <c r="KY83" s="175"/>
      <c r="KZ83" s="175"/>
      <c r="LA83" s="175"/>
      <c r="LB83" s="175"/>
      <c r="LC83" s="175"/>
      <c r="LD83" s="175"/>
      <c r="LE83" s="175"/>
      <c r="LF83" s="175"/>
      <c r="LG83" s="175"/>
      <c r="LH83" s="175"/>
      <c r="LI83" s="175"/>
      <c r="LJ83" s="175"/>
      <c r="LK83" s="175"/>
      <c r="LL83" s="175"/>
      <c r="LM83" s="175"/>
      <c r="LN83" s="176"/>
    </row>
    <row r="84" spans="2:326" ht="16.5" customHeight="1" thickBot="1" x14ac:dyDescent="0.35">
      <c r="W84" s="171"/>
      <c r="X84" s="177"/>
      <c r="Y84" s="10">
        <v>0.9</v>
      </c>
      <c r="Z84" s="13">
        <v>1</v>
      </c>
      <c r="AA84" s="13">
        <v>1.2</v>
      </c>
      <c r="AB84" s="13">
        <v>1.4</v>
      </c>
      <c r="AC84" s="13">
        <v>1.6</v>
      </c>
      <c r="AD84" s="13">
        <v>1.8</v>
      </c>
      <c r="AE84" s="13">
        <v>2</v>
      </c>
      <c r="AF84" s="13">
        <v>2.2000000000000002</v>
      </c>
      <c r="AG84" s="13">
        <v>2.4</v>
      </c>
      <c r="AH84" s="13">
        <v>2.6</v>
      </c>
      <c r="AI84" s="13">
        <v>2.8</v>
      </c>
      <c r="AJ84" s="14">
        <v>3</v>
      </c>
      <c r="AL84" s="193"/>
      <c r="AM84" s="187"/>
      <c r="AN84" s="2">
        <v>40</v>
      </c>
      <c r="AO84" s="60">
        <f t="shared" ref="AO84:AQ84" si="67">(1000*AO$82)/AO29</f>
        <v>94.972173153266098</v>
      </c>
      <c r="AP84" s="61">
        <f t="shared" si="67"/>
        <v>121.7804298849175</v>
      </c>
      <c r="AQ84" s="62">
        <f t="shared" si="67"/>
        <v>135.29053642697693</v>
      </c>
      <c r="AS84" s="193"/>
      <c r="AT84" s="187"/>
      <c r="AU84" s="2">
        <v>80</v>
      </c>
      <c r="AV84" s="4">
        <f t="shared" ref="AV84:BA84" si="68">(1000*AV$82)/AV29</f>
        <v>91.541559868180158</v>
      </c>
      <c r="AW84" s="5">
        <f t="shared" si="68"/>
        <v>117.59863585582407</v>
      </c>
      <c r="AX84" s="5">
        <f t="shared" si="68"/>
        <v>131.70603213627183</v>
      </c>
      <c r="AY84" s="5">
        <f t="shared" si="68"/>
        <v>140.63708599957809</v>
      </c>
      <c r="AZ84" s="5">
        <f t="shared" si="68"/>
        <v>146.98533086397975</v>
      </c>
      <c r="BA84" s="6">
        <f t="shared" si="68"/>
        <v>151.8987341772152</v>
      </c>
      <c r="BD84" s="182"/>
      <c r="BE84" s="181"/>
      <c r="BF84" s="82">
        <v>30</v>
      </c>
      <c r="BG84" s="83">
        <v>50</v>
      </c>
      <c r="BH84" s="83">
        <v>70</v>
      </c>
      <c r="BI84" s="83">
        <v>90</v>
      </c>
      <c r="BJ84" s="84">
        <v>120</v>
      </c>
      <c r="BM84" s="182"/>
      <c r="BN84" s="181"/>
      <c r="BO84" s="82">
        <v>30</v>
      </c>
      <c r="BP84" s="83">
        <v>50</v>
      </c>
      <c r="BQ84" s="83">
        <v>70</v>
      </c>
      <c r="BR84" s="83">
        <v>90</v>
      </c>
      <c r="BS84" s="83">
        <v>120</v>
      </c>
      <c r="BT84" s="83">
        <v>140</v>
      </c>
      <c r="BU84" s="113">
        <v>160</v>
      </c>
      <c r="JJ84" s="182"/>
      <c r="JK84" s="181"/>
      <c r="JL84" s="82">
        <v>70</v>
      </c>
      <c r="JM84" s="83">
        <v>80</v>
      </c>
      <c r="JN84" s="83">
        <v>90</v>
      </c>
      <c r="JO84" s="83">
        <v>100</v>
      </c>
      <c r="JP84" s="83">
        <v>110</v>
      </c>
      <c r="JQ84" s="83">
        <v>120</v>
      </c>
      <c r="JR84" s="83">
        <v>130</v>
      </c>
      <c r="JS84" s="83">
        <v>140</v>
      </c>
      <c r="JT84" s="83">
        <v>150</v>
      </c>
      <c r="JU84" s="83">
        <v>160</v>
      </c>
      <c r="JV84" s="83">
        <v>170</v>
      </c>
      <c r="JW84" s="83">
        <v>180</v>
      </c>
      <c r="JX84" s="83">
        <v>190</v>
      </c>
      <c r="JY84" s="83">
        <v>200</v>
      </c>
      <c r="JZ84" s="83">
        <v>210</v>
      </c>
      <c r="KA84" s="83">
        <v>220</v>
      </c>
      <c r="KB84" s="83">
        <v>230</v>
      </c>
      <c r="KC84" s="83">
        <v>240</v>
      </c>
      <c r="KD84" s="83">
        <v>250</v>
      </c>
      <c r="KE84" s="83">
        <v>260</v>
      </c>
      <c r="KF84" s="83">
        <v>270</v>
      </c>
      <c r="KG84" s="83">
        <v>280</v>
      </c>
      <c r="KH84" s="83">
        <v>290</v>
      </c>
      <c r="KI84" s="84">
        <v>300</v>
      </c>
      <c r="KL84" s="182"/>
      <c r="KM84" s="181"/>
      <c r="KN84" s="163">
        <v>90</v>
      </c>
      <c r="KO84" s="162">
        <v>100</v>
      </c>
      <c r="KP84" s="162">
        <v>110</v>
      </c>
      <c r="KQ84" s="162">
        <v>120</v>
      </c>
      <c r="KR84" s="162">
        <v>130</v>
      </c>
      <c r="KS84" s="162">
        <v>140</v>
      </c>
      <c r="KT84" s="162">
        <v>150</v>
      </c>
      <c r="KU84" s="162">
        <v>160</v>
      </c>
      <c r="KV84" s="162">
        <v>170</v>
      </c>
      <c r="KW84" s="162">
        <v>180</v>
      </c>
      <c r="KX84" s="162">
        <v>190</v>
      </c>
      <c r="KY84" s="162">
        <v>200</v>
      </c>
      <c r="KZ84" s="162">
        <v>210</v>
      </c>
      <c r="LA84" s="162">
        <v>220</v>
      </c>
      <c r="LB84" s="162">
        <v>230</v>
      </c>
      <c r="LC84" s="162">
        <v>240</v>
      </c>
      <c r="LD84" s="162">
        <v>250</v>
      </c>
      <c r="LE84" s="162">
        <v>260</v>
      </c>
      <c r="LF84" s="162">
        <v>270</v>
      </c>
      <c r="LG84" s="162">
        <v>280</v>
      </c>
      <c r="LH84" s="162">
        <v>290</v>
      </c>
      <c r="LI84" s="162">
        <v>300</v>
      </c>
      <c r="LJ84" s="162">
        <v>310</v>
      </c>
      <c r="LK84" s="162">
        <v>320</v>
      </c>
      <c r="LL84" s="162">
        <v>330</v>
      </c>
      <c r="LM84" s="162">
        <v>340</v>
      </c>
      <c r="LN84" s="164">
        <v>350</v>
      </c>
    </row>
    <row r="85" spans="2:326" ht="15.75" customHeight="1" thickBot="1" x14ac:dyDescent="0.35">
      <c r="V85" s="192" t="s">
        <v>68</v>
      </c>
      <c r="W85" s="186" t="s">
        <v>2</v>
      </c>
      <c r="X85" s="1">
        <v>10</v>
      </c>
      <c r="Y85" s="17">
        <v>2.3431778452479528</v>
      </c>
      <c r="Z85" s="18">
        <v>2.2712635631781586</v>
      </c>
      <c r="AA85" s="18">
        <v>2.149138206192148</v>
      </c>
      <c r="AB85" s="18">
        <v>2.0468543774747028</v>
      </c>
      <c r="AC85" s="18">
        <v>1.9609825609011333</v>
      </c>
      <c r="AD85" s="18">
        <v>1.888537849109061</v>
      </c>
      <c r="AE85" s="18">
        <v>1.8259224219489121</v>
      </c>
      <c r="AF85" s="18">
        <v>1.7718732629238467</v>
      </c>
      <c r="AG85" s="18">
        <v>1.7244164699711511</v>
      </c>
      <c r="AH85" s="18">
        <v>1.6827596483385485</v>
      </c>
      <c r="AI85" s="18">
        <v>1.6458765804868842</v>
      </c>
      <c r="AJ85" s="19">
        <v>1.6128133704735379</v>
      </c>
      <c r="AL85" s="193"/>
      <c r="AM85" s="187"/>
      <c r="AN85" s="2">
        <v>60</v>
      </c>
      <c r="AO85" s="60">
        <f t="shared" ref="AO85:AQ85" si="69">(1000*AO$82)/AO30</f>
        <v>93.822712602266748</v>
      </c>
      <c r="AP85" s="61">
        <f t="shared" si="69"/>
        <v>121.46830891820325</v>
      </c>
      <c r="AQ85" s="62">
        <f t="shared" si="69"/>
        <v>135.11687609782462</v>
      </c>
      <c r="AS85" s="193"/>
      <c r="AT85" s="187"/>
      <c r="AU85" s="2">
        <v>100</v>
      </c>
      <c r="AV85" s="4">
        <f t="shared" ref="AV85:BA85" si="70">(1000*AV$82)/AV30</f>
        <v>91.190953857377352</v>
      </c>
      <c r="AW85" s="5">
        <f t="shared" si="70"/>
        <v>117.36400445983217</v>
      </c>
      <c r="AX85" s="5">
        <f t="shared" si="70"/>
        <v>131.5154969093858</v>
      </c>
      <c r="AY85" s="5">
        <f t="shared" si="70"/>
        <v>140.47903350424949</v>
      </c>
      <c r="AZ85" s="5">
        <f t="shared" si="70"/>
        <v>146.84719081323973</v>
      </c>
      <c r="BA85" s="6">
        <f t="shared" si="70"/>
        <v>151.77961599757151</v>
      </c>
      <c r="BC85" s="183" t="s">
        <v>59</v>
      </c>
      <c r="BD85" s="186" t="s">
        <v>2</v>
      </c>
      <c r="BE85" s="1">
        <v>20</v>
      </c>
      <c r="BF85" s="105">
        <f>(1000*BF$84)/BF28</f>
        <v>136.62446488751252</v>
      </c>
      <c r="BG85" s="106">
        <f t="shared" ref="BG85:BJ85" si="71">(1000*BG$84)/BG28</f>
        <v>161.4569878584345</v>
      </c>
      <c r="BH85" s="106">
        <f t="shared" si="71"/>
        <v>176.66060973147586</v>
      </c>
      <c r="BI85" s="106">
        <f t="shared" si="71"/>
        <v>187.36338086811699</v>
      </c>
      <c r="BJ85" s="101">
        <f t="shared" si="71"/>
        <v>198.05575269438347</v>
      </c>
      <c r="BL85" s="183" t="s">
        <v>59</v>
      </c>
      <c r="BM85" s="186" t="s">
        <v>2</v>
      </c>
      <c r="BN85" s="1">
        <v>20</v>
      </c>
      <c r="BO85" s="105">
        <f>(1000*BO$84)/BO28</f>
        <v>132.48542660307368</v>
      </c>
      <c r="BP85" s="106">
        <f>(1000*BP$84)/BP28</f>
        <v>157.57461157858245</v>
      </c>
      <c r="BQ85" s="106">
        <f t="shared" ref="BQ85:BU85" si="72">(1000*BQ$84)/BQ28</f>
        <v>173.04459606447148</v>
      </c>
      <c r="BR85" s="106">
        <f t="shared" si="72"/>
        <v>183.98511764826134</v>
      </c>
      <c r="BS85" s="106">
        <f t="shared" si="72"/>
        <v>195.1632052303739</v>
      </c>
      <c r="BT85" s="106">
        <f t="shared" si="72"/>
        <v>200.7456266131345</v>
      </c>
      <c r="BU85" s="101">
        <f t="shared" si="72"/>
        <v>205.34144432038397</v>
      </c>
      <c r="JI85" s="183" t="s">
        <v>59</v>
      </c>
      <c r="JJ85" s="186" t="s">
        <v>2</v>
      </c>
      <c r="JK85" s="10">
        <v>20</v>
      </c>
      <c r="JL85" s="105">
        <f>(1000*JL$84)/JL28</f>
        <v>148.18264569529416</v>
      </c>
      <c r="JM85" s="106">
        <f t="shared" ref="JM85:KI85" si="73">(1000*JM$84)/JM28</f>
        <v>154.67605034705437</v>
      </c>
      <c r="JN85" s="106">
        <f t="shared" si="73"/>
        <v>160.3077909586406</v>
      </c>
      <c r="JO85" s="106">
        <f t="shared" si="73"/>
        <v>165.20187669331924</v>
      </c>
      <c r="JP85" s="106">
        <f t="shared" si="73"/>
        <v>169.59866787955411</v>
      </c>
      <c r="JQ85" s="106">
        <f t="shared" si="73"/>
        <v>173.54583056142076</v>
      </c>
      <c r="JR85" s="106">
        <f t="shared" si="73"/>
        <v>177.11171662125341</v>
      </c>
      <c r="JS85" s="106">
        <f t="shared" si="73"/>
        <v>180.35891423933629</v>
      </c>
      <c r="JT85" s="106">
        <f t="shared" si="73"/>
        <v>183.28669705152799</v>
      </c>
      <c r="JU85" s="106">
        <f t="shared" si="73"/>
        <v>186.02271802443875</v>
      </c>
      <c r="JV85" s="106">
        <f t="shared" si="73"/>
        <v>188.55368234250221</v>
      </c>
      <c r="JW85" s="106">
        <f t="shared" si="73"/>
        <v>190.85588260242599</v>
      </c>
      <c r="JX85" s="106">
        <f t="shared" si="73"/>
        <v>192.91298608995837</v>
      </c>
      <c r="JY85" s="106">
        <f t="shared" si="73"/>
        <v>194.79887016655303</v>
      </c>
      <c r="JZ85" s="106">
        <f t="shared" si="73"/>
        <v>196.61080423181352</v>
      </c>
      <c r="KA85" s="106">
        <f t="shared" si="73"/>
        <v>198.32326692508789</v>
      </c>
      <c r="KB85" s="106">
        <f t="shared" si="73"/>
        <v>199.93045897079276</v>
      </c>
      <c r="KC85" s="106">
        <f t="shared" si="73"/>
        <v>201.46058927222361</v>
      </c>
      <c r="KD85" s="106">
        <f t="shared" si="73"/>
        <v>202.87267710784712</v>
      </c>
      <c r="KE85" s="106">
        <f t="shared" si="73"/>
        <v>204.25799355801712</v>
      </c>
      <c r="KF85" s="106">
        <f t="shared" si="73"/>
        <v>205.57332115121059</v>
      </c>
      <c r="KG85" s="106">
        <f t="shared" si="73"/>
        <v>206.80995642218775</v>
      </c>
      <c r="KH85" s="106">
        <f t="shared" si="73"/>
        <v>208.00459044613399</v>
      </c>
      <c r="KI85" s="101">
        <f t="shared" si="73"/>
        <v>209.14668153931956</v>
      </c>
      <c r="KK85" s="183" t="s">
        <v>59</v>
      </c>
      <c r="KL85" s="186" t="s">
        <v>2</v>
      </c>
      <c r="KM85" s="10">
        <v>20</v>
      </c>
      <c r="KN85" s="105">
        <f>(1000*KN$27)/KN28</f>
        <v>150.40358294757601</v>
      </c>
      <c r="KO85" s="106">
        <f t="shared" ref="KO85:LN85" si="74">(1000*KO$27)/KO28</f>
        <v>155.5161581288296</v>
      </c>
      <c r="KP85" s="106">
        <f t="shared" si="74"/>
        <v>160.07683688170323</v>
      </c>
      <c r="KQ85" s="106">
        <f t="shared" si="74"/>
        <v>164.18339284981323</v>
      </c>
      <c r="KR85" s="106">
        <f t="shared" si="74"/>
        <v>167.90659227113039</v>
      </c>
      <c r="KS85" s="106">
        <f t="shared" si="74"/>
        <v>171.26010740455305</v>
      </c>
      <c r="KT85" s="106">
        <f t="shared" si="74"/>
        <v>174.38007881979561</v>
      </c>
      <c r="KU85" s="106">
        <f t="shared" si="74"/>
        <v>177.25782150137374</v>
      </c>
      <c r="KV85" s="106">
        <f t="shared" si="74"/>
        <v>179.92273905910992</v>
      </c>
      <c r="KW85" s="106">
        <f t="shared" si="74"/>
        <v>182.40223746744627</v>
      </c>
      <c r="KX85" s="106">
        <f t="shared" si="74"/>
        <v>184.68118195956455</v>
      </c>
      <c r="KY85" s="106">
        <f t="shared" si="74"/>
        <v>186.84603886397608</v>
      </c>
      <c r="KZ85" s="106">
        <f t="shared" si="74"/>
        <v>188.88289260658394</v>
      </c>
      <c r="LA85" s="106">
        <f t="shared" si="74"/>
        <v>190.79004422860118</v>
      </c>
      <c r="LB85" s="106">
        <f t="shared" si="74"/>
        <v>192.50083696016071</v>
      </c>
      <c r="LC85" s="106">
        <f t="shared" si="74"/>
        <v>194.11193788417987</v>
      </c>
      <c r="LD85" s="106">
        <f t="shared" si="74"/>
        <v>195.60284797746655</v>
      </c>
      <c r="LE85" s="106">
        <f t="shared" si="74"/>
        <v>197.05926936486281</v>
      </c>
      <c r="LF85" s="106">
        <f t="shared" si="74"/>
        <v>198.44186388358079</v>
      </c>
      <c r="LG85" s="106">
        <f t="shared" si="74"/>
        <v>199.77168949771692</v>
      </c>
      <c r="LH85" s="106">
        <f t="shared" si="74"/>
        <v>201.03986135181975</v>
      </c>
      <c r="LI85" s="106">
        <f t="shared" si="74"/>
        <v>202.22446916076845</v>
      </c>
      <c r="LJ85" s="106">
        <f t="shared" si="74"/>
        <v>203.38538249573546</v>
      </c>
      <c r="LK85" s="106">
        <f t="shared" si="74"/>
        <v>204.49897750511249</v>
      </c>
      <c r="LL85" s="106">
        <f t="shared" si="74"/>
        <v>205.58185895838525</v>
      </c>
      <c r="LM85" s="106">
        <f t="shared" si="74"/>
        <v>206.61157024793388</v>
      </c>
      <c r="LN85" s="101">
        <f t="shared" si="74"/>
        <v>207.57962161200405</v>
      </c>
    </row>
    <row r="86" spans="2:326" ht="16.2" thickBot="1" x14ac:dyDescent="0.35">
      <c r="B86" s="161"/>
      <c r="C86" s="168" t="s">
        <v>0</v>
      </c>
      <c r="D86" s="170"/>
      <c r="E86" s="189" t="s">
        <v>1</v>
      </c>
      <c r="F86" s="190"/>
      <c r="G86" s="190"/>
      <c r="H86" s="190"/>
      <c r="I86" s="191"/>
      <c r="L86" s="28"/>
      <c r="M86" s="168" t="s">
        <v>3</v>
      </c>
      <c r="N86" s="170"/>
      <c r="O86" s="174" t="s">
        <v>1</v>
      </c>
      <c r="P86" s="175"/>
      <c r="Q86" s="175"/>
      <c r="R86" s="175"/>
      <c r="S86" s="175"/>
      <c r="T86" s="176"/>
      <c r="V86" s="193"/>
      <c r="W86" s="187"/>
      <c r="X86" s="2">
        <v>20</v>
      </c>
      <c r="Y86" s="4">
        <v>2.3808118741058655</v>
      </c>
      <c r="Z86" s="5">
        <v>2.3625096824167313</v>
      </c>
      <c r="AA86" s="5">
        <v>2.2935221070948351</v>
      </c>
      <c r="AB86" s="5">
        <v>2.1857163657542222</v>
      </c>
      <c r="AC86" s="5">
        <v>2.0891496392204463</v>
      </c>
      <c r="AD86" s="5">
        <v>2.007101112298121</v>
      </c>
      <c r="AE86" s="5">
        <v>1.9355768665058541</v>
      </c>
      <c r="AF86" s="5">
        <v>1.87367197875166</v>
      </c>
      <c r="AG86" s="5">
        <v>1.8189177896166302</v>
      </c>
      <c r="AH86" s="5">
        <v>1.7707302592519296</v>
      </c>
      <c r="AI86" s="5">
        <v>1.727836796089123</v>
      </c>
      <c r="AJ86" s="6">
        <v>1.6891426012984103</v>
      </c>
      <c r="AL86" s="193"/>
      <c r="AM86" s="187"/>
      <c r="AN86" s="2">
        <v>80</v>
      </c>
      <c r="AO86" s="60">
        <f t="shared" ref="AO86:AQ86" si="75">(1000*AO$82)/AO31</f>
        <v>88.915761207831707</v>
      </c>
      <c r="AP86" s="61">
        <f t="shared" si="75"/>
        <v>121.12696528501174</v>
      </c>
      <c r="AQ86" s="62">
        <f t="shared" si="75"/>
        <v>134.9345567399811</v>
      </c>
      <c r="AS86" s="193"/>
      <c r="AT86" s="187"/>
      <c r="AU86" s="2">
        <v>120</v>
      </c>
      <c r="AV86" s="4">
        <f t="shared" ref="AV86:BA86" si="76">(1000*AV$82)/AV31</f>
        <v>90.260853867677582</v>
      </c>
      <c r="AW86" s="5">
        <f t="shared" si="76"/>
        <v>117.11658956491186</v>
      </c>
      <c r="AX86" s="5">
        <f t="shared" si="76"/>
        <v>131.32551216949747</v>
      </c>
      <c r="AY86" s="5">
        <f t="shared" si="76"/>
        <v>140.31641351247063</v>
      </c>
      <c r="AZ86" s="5">
        <f t="shared" si="76"/>
        <v>146.71361502347418</v>
      </c>
      <c r="BA86" s="6">
        <f t="shared" si="76"/>
        <v>151.65685109824835</v>
      </c>
      <c r="BC86" s="184"/>
      <c r="BD86" s="187"/>
      <c r="BE86" s="2">
        <v>40</v>
      </c>
      <c r="BF86" s="107">
        <f t="shared" ref="BF86:BJ86" si="77">(1000*BF$84)/BF29</f>
        <v>136.25215732582433</v>
      </c>
      <c r="BG86" s="108">
        <f t="shared" si="77"/>
        <v>161.15516018822925</v>
      </c>
      <c r="BH86" s="108">
        <f t="shared" si="77"/>
        <v>176.40239907262739</v>
      </c>
      <c r="BI86" s="108">
        <f t="shared" si="77"/>
        <v>187.13742124633524</v>
      </c>
      <c r="BJ86" s="102">
        <f t="shared" si="77"/>
        <v>197.86960393100946</v>
      </c>
      <c r="BL86" s="184"/>
      <c r="BM86" s="187"/>
      <c r="BN86" s="2">
        <v>40</v>
      </c>
      <c r="BO86" s="107">
        <f t="shared" ref="BO86:BU86" si="78">(1000*BO$84)/BO29</f>
        <v>132.16441252918631</v>
      </c>
      <c r="BP86" s="108">
        <f t="shared" si="78"/>
        <v>157.31185502139442</v>
      </c>
      <c r="BQ86" s="108">
        <f t="shared" si="78"/>
        <v>172.82243729014417</v>
      </c>
      <c r="BR86" s="108">
        <f t="shared" si="78"/>
        <v>183.79349779447801</v>
      </c>
      <c r="BS86" s="108">
        <f t="shared" si="78"/>
        <v>194.99829376492957</v>
      </c>
      <c r="BT86" s="108">
        <f t="shared" si="78"/>
        <v>200.59605685465385</v>
      </c>
      <c r="BU86" s="102">
        <f t="shared" si="78"/>
        <v>205.20713094780044</v>
      </c>
      <c r="JI86" s="184"/>
      <c r="JJ86" s="187"/>
      <c r="JK86" s="11">
        <v>40</v>
      </c>
      <c r="JL86" s="107">
        <f t="shared" ref="JL86:KI86" si="79">(1000*JL$84)/JL29</f>
        <v>147.96651729094447</v>
      </c>
      <c r="JM86" s="108">
        <f t="shared" si="79"/>
        <v>154.47295757786404</v>
      </c>
      <c r="JN86" s="108">
        <f t="shared" si="79"/>
        <v>160.11101030047499</v>
      </c>
      <c r="JO86" s="108">
        <f t="shared" si="79"/>
        <v>165.01377865051731</v>
      </c>
      <c r="JP86" s="108">
        <f t="shared" si="79"/>
        <v>169.42104209342801</v>
      </c>
      <c r="JQ86" s="108">
        <f t="shared" si="79"/>
        <v>173.37532869072732</v>
      </c>
      <c r="JR86" s="108">
        <f t="shared" si="79"/>
        <v>176.95019532579255</v>
      </c>
      <c r="JS86" s="108">
        <f t="shared" si="79"/>
        <v>180.20337237739736</v>
      </c>
      <c r="JT86" s="108">
        <f t="shared" si="79"/>
        <v>183.13676653725003</v>
      </c>
      <c r="JU86" s="108">
        <f t="shared" si="79"/>
        <v>185.88008411073807</v>
      </c>
      <c r="JV86" s="108">
        <f t="shared" si="79"/>
        <v>188.41575599051271</v>
      </c>
      <c r="JW86" s="108">
        <f t="shared" si="79"/>
        <v>190.71635180809699</v>
      </c>
      <c r="JX86" s="108">
        <f t="shared" si="79"/>
        <v>192.77988595547799</v>
      </c>
      <c r="JY86" s="108">
        <f t="shared" si="79"/>
        <v>194.66614755693982</v>
      </c>
      <c r="JZ86" s="108">
        <f t="shared" si="79"/>
        <v>196.48203592814372</v>
      </c>
      <c r="KA86" s="108">
        <f t="shared" si="79"/>
        <v>198.19819819819818</v>
      </c>
      <c r="KB86" s="108">
        <f t="shared" si="79"/>
        <v>199.82623805386621</v>
      </c>
      <c r="KC86" s="108">
        <f t="shared" si="79"/>
        <v>201.34228187919464</v>
      </c>
      <c r="KD86" s="108">
        <f t="shared" si="79"/>
        <v>202.77394760321192</v>
      </c>
      <c r="KE86" s="108">
        <f t="shared" si="79"/>
        <v>204.1457286432161</v>
      </c>
      <c r="KF86" s="108">
        <f t="shared" si="79"/>
        <v>205.46381553915228</v>
      </c>
      <c r="KG86" s="108">
        <f t="shared" si="79"/>
        <v>206.71834625322998</v>
      </c>
      <c r="KH86" s="108">
        <f t="shared" si="79"/>
        <v>207.9151132778893</v>
      </c>
      <c r="KI86" s="102">
        <f t="shared" si="79"/>
        <v>209.05923344947735</v>
      </c>
      <c r="KK86" s="184"/>
      <c r="KL86" s="187"/>
      <c r="KM86" s="11">
        <v>40</v>
      </c>
      <c r="KN86" s="107">
        <f t="shared" ref="KN86:LN86" si="80">(1000*KN$27)/KN29</f>
        <v>150.27801432650404</v>
      </c>
      <c r="KO86" s="108">
        <f t="shared" si="80"/>
        <v>155.39532570860268</v>
      </c>
      <c r="KP86" s="108">
        <f t="shared" si="80"/>
        <v>159.96277230026467</v>
      </c>
      <c r="KQ86" s="108">
        <f t="shared" si="80"/>
        <v>164.07339549891987</v>
      </c>
      <c r="KR86" s="108">
        <f t="shared" si="80"/>
        <v>167.80039497631432</v>
      </c>
      <c r="KS86" s="108">
        <f t="shared" si="80"/>
        <v>171.15960633290541</v>
      </c>
      <c r="KT86" s="108">
        <f t="shared" si="80"/>
        <v>174.28080122693686</v>
      </c>
      <c r="KU86" s="108">
        <f t="shared" si="80"/>
        <v>177.16164893204743</v>
      </c>
      <c r="KV86" s="108">
        <f t="shared" si="80"/>
        <v>179.83138163392678</v>
      </c>
      <c r="KW86" s="108">
        <f t="shared" si="80"/>
        <v>182.31355906452887</v>
      </c>
      <c r="KX86" s="108">
        <f t="shared" si="80"/>
        <v>184.59146993102109</v>
      </c>
      <c r="KY86" s="108">
        <f t="shared" si="80"/>
        <v>186.7588010084975</v>
      </c>
      <c r="KZ86" s="108">
        <f t="shared" si="80"/>
        <v>188.79798615481437</v>
      </c>
      <c r="LA86" s="108">
        <f t="shared" si="80"/>
        <v>190.70735090152567</v>
      </c>
      <c r="LB86" s="108">
        <f t="shared" si="80"/>
        <v>192.42031289216098</v>
      </c>
      <c r="LC86" s="108">
        <f t="shared" si="80"/>
        <v>194.03347077370844</v>
      </c>
      <c r="LD86" s="108">
        <f t="shared" si="80"/>
        <v>195.52635695291727</v>
      </c>
      <c r="LE86" s="108">
        <f t="shared" si="80"/>
        <v>196.98462004697325</v>
      </c>
      <c r="LF86" s="108">
        <f t="shared" si="80"/>
        <v>198.38354151359295</v>
      </c>
      <c r="LG86" s="108">
        <f t="shared" si="80"/>
        <v>199.70044932601098</v>
      </c>
      <c r="LH86" s="108">
        <f t="shared" si="80"/>
        <v>200.97020097020098</v>
      </c>
      <c r="LI86" s="108">
        <f t="shared" si="80"/>
        <v>202.15633423180594</v>
      </c>
      <c r="LJ86" s="108">
        <f t="shared" si="80"/>
        <v>203.31868564307732</v>
      </c>
      <c r="LK86" s="108">
        <f t="shared" si="80"/>
        <v>204.44671607462305</v>
      </c>
      <c r="LL86" s="108">
        <f t="shared" si="80"/>
        <v>205.51784268543315</v>
      </c>
      <c r="LM86" s="108">
        <f t="shared" si="80"/>
        <v>206.54881234432904</v>
      </c>
      <c r="LN86" s="102">
        <f t="shared" si="80"/>
        <v>207.51808371872409</v>
      </c>
    </row>
    <row r="87" spans="2:326" ht="15" thickBot="1" x14ac:dyDescent="0.35">
      <c r="B87" s="15"/>
      <c r="C87" s="171"/>
      <c r="D87" s="173"/>
      <c r="E87" s="111">
        <v>0.6</v>
      </c>
      <c r="F87" s="112">
        <v>0.84</v>
      </c>
      <c r="G87" s="112">
        <v>1</v>
      </c>
      <c r="H87" s="112">
        <v>1.2</v>
      </c>
      <c r="I87" s="113">
        <v>1.4</v>
      </c>
      <c r="M87" s="171"/>
      <c r="N87" s="173"/>
      <c r="O87" s="79">
        <v>0.3</v>
      </c>
      <c r="P87" s="80">
        <v>0.40300000000000002</v>
      </c>
      <c r="Q87" s="80">
        <v>0.6</v>
      </c>
      <c r="R87" s="80">
        <v>0.80600000000000005</v>
      </c>
      <c r="S87" s="80">
        <v>1</v>
      </c>
      <c r="T87" s="81">
        <v>1.2</v>
      </c>
      <c r="V87" s="193"/>
      <c r="W87" s="187"/>
      <c r="X87" s="2">
        <v>30</v>
      </c>
      <c r="Y87" s="4">
        <v>2.2821522309711288</v>
      </c>
      <c r="Z87" s="5">
        <v>2.2767978290366351</v>
      </c>
      <c r="AA87" s="5">
        <v>2.2467835377322998</v>
      </c>
      <c r="AB87" s="5">
        <v>2.2259322274209556</v>
      </c>
      <c r="AC87" s="5">
        <v>2.1930176565008024</v>
      </c>
      <c r="AD87" s="5">
        <v>2.1386929654828037</v>
      </c>
      <c r="AE87" s="5">
        <v>2.0698953032695795</v>
      </c>
      <c r="AF87" s="5">
        <v>2.0002752243078108</v>
      </c>
      <c r="AG87" s="5">
        <v>1.9383999584134743</v>
      </c>
      <c r="AH87" s="5">
        <v>1.8837931034482758</v>
      </c>
      <c r="AI87" s="5">
        <v>1.8349250936329591</v>
      </c>
      <c r="AJ87" s="6">
        <v>1.7908024443552346</v>
      </c>
      <c r="AL87" s="193"/>
      <c r="AM87" s="187"/>
      <c r="AN87" s="2">
        <v>100</v>
      </c>
      <c r="AO87" s="60">
        <f t="shared" ref="AO87:AQ87" si="81">(1000*AO$82)/AO32</f>
        <v>85.093347402100108</v>
      </c>
      <c r="AP87" s="61">
        <f t="shared" si="81"/>
        <v>120.74815557192365</v>
      </c>
      <c r="AQ87" s="62">
        <f t="shared" si="81"/>
        <v>134.74365020548407</v>
      </c>
      <c r="AS87" s="193"/>
      <c r="AT87" s="187"/>
      <c r="AU87" s="2">
        <v>140</v>
      </c>
      <c r="AV87" s="4">
        <f t="shared" ref="AV87:BA87" si="82">(1000*AV$82)/AV32</f>
        <v>88.526912181303118</v>
      </c>
      <c r="AW87" s="5">
        <f t="shared" si="82"/>
        <v>116.85655857434998</v>
      </c>
      <c r="AX87" s="5">
        <f t="shared" si="82"/>
        <v>131.12461208968924</v>
      </c>
      <c r="AY87" s="5">
        <f t="shared" si="82"/>
        <v>140.15416958654521</v>
      </c>
      <c r="AZ87" s="5">
        <f t="shared" si="82"/>
        <v>146.57168821270483</v>
      </c>
      <c r="BA87" s="6">
        <f t="shared" si="82"/>
        <v>151.53428463189798</v>
      </c>
      <c r="BC87" s="184"/>
      <c r="BD87" s="187"/>
      <c r="BE87" s="2">
        <v>60</v>
      </c>
      <c r="BF87" s="107">
        <f t="shared" ref="BF87:BJ87" si="83">(1000*BF$84)/BF30</f>
        <v>135.86956521739128</v>
      </c>
      <c r="BG87" s="108">
        <f t="shared" si="83"/>
        <v>160.83893588960015</v>
      </c>
      <c r="BH87" s="108">
        <f t="shared" si="83"/>
        <v>176.13607770117255</v>
      </c>
      <c r="BI87" s="108">
        <f t="shared" si="83"/>
        <v>186.90424272630989</v>
      </c>
      <c r="BJ87" s="102">
        <f t="shared" si="83"/>
        <v>197.67403551543507</v>
      </c>
      <c r="BL87" s="184"/>
      <c r="BM87" s="187"/>
      <c r="BN87" s="2">
        <v>60</v>
      </c>
      <c r="BO87" s="107">
        <f t="shared" ref="BO87:BU87" si="84">(1000*BO$84)/BO30</f>
        <v>131.83915622940012</v>
      </c>
      <c r="BP87" s="108">
        <f t="shared" si="84"/>
        <v>157.04504051762046</v>
      </c>
      <c r="BQ87" s="108">
        <f t="shared" si="84"/>
        <v>172.59233690024163</v>
      </c>
      <c r="BR87" s="108">
        <f t="shared" si="84"/>
        <v>183.59104075721103</v>
      </c>
      <c r="BS87" s="108">
        <f t="shared" si="84"/>
        <v>194.83049746720354</v>
      </c>
      <c r="BT87" s="108">
        <f t="shared" si="84"/>
        <v>200.44383993127639</v>
      </c>
      <c r="BU87" s="102">
        <f t="shared" si="84"/>
        <v>205.06773643669175</v>
      </c>
      <c r="JI87" s="184"/>
      <c r="JJ87" s="187"/>
      <c r="JK87" s="11">
        <v>60</v>
      </c>
      <c r="JL87" s="107">
        <f t="shared" ref="JL87:KI87" si="85">(1000*JL$84)/JL30</f>
        <v>147.74789986913757</v>
      </c>
      <c r="JM87" s="108">
        <f t="shared" si="85"/>
        <v>154.26444782969205</v>
      </c>
      <c r="JN87" s="108">
        <f t="shared" si="85"/>
        <v>159.91471215351814</v>
      </c>
      <c r="JO87" s="108">
        <f t="shared" si="85"/>
        <v>164.82610845557934</v>
      </c>
      <c r="JP87" s="108">
        <f t="shared" si="85"/>
        <v>169.24118407286602</v>
      </c>
      <c r="JQ87" s="108">
        <f t="shared" si="85"/>
        <v>173.20266154756578</v>
      </c>
      <c r="JR87" s="108">
        <f t="shared" si="85"/>
        <v>176.78175612276812</v>
      </c>
      <c r="JS87" s="108">
        <f t="shared" si="85"/>
        <v>180.04115226337447</v>
      </c>
      <c r="JT87" s="108">
        <f t="shared" si="85"/>
        <v>182.98261665141811</v>
      </c>
      <c r="JU87" s="108">
        <f t="shared" si="85"/>
        <v>185.73120052004737</v>
      </c>
      <c r="JV87" s="108">
        <f t="shared" si="85"/>
        <v>188.27177584583862</v>
      </c>
      <c r="JW87" s="108">
        <f t="shared" si="85"/>
        <v>190.57702488088935</v>
      </c>
      <c r="JX87" s="108">
        <f t="shared" si="85"/>
        <v>192.64306282191671</v>
      </c>
      <c r="JY87" s="108">
        <f t="shared" si="85"/>
        <v>194.5336056803813</v>
      </c>
      <c r="JZ87" s="108">
        <f t="shared" si="85"/>
        <v>196.37179726949691</v>
      </c>
      <c r="KA87" s="108">
        <f t="shared" si="85"/>
        <v>198.07328711623299</v>
      </c>
      <c r="KB87" s="108">
        <f t="shared" si="85"/>
        <v>199.70478423200484</v>
      </c>
      <c r="KC87" s="108">
        <f t="shared" si="85"/>
        <v>201.22411335625051</v>
      </c>
      <c r="KD87" s="108">
        <f t="shared" si="85"/>
        <v>202.65888456549936</v>
      </c>
      <c r="KE87" s="108">
        <f t="shared" si="85"/>
        <v>204.03358706740957</v>
      </c>
      <c r="KF87" s="108">
        <f t="shared" si="85"/>
        <v>205.35442652874963</v>
      </c>
      <c r="KG87" s="108">
        <f t="shared" si="85"/>
        <v>206.61157024793388</v>
      </c>
      <c r="KH87" s="108">
        <f t="shared" si="85"/>
        <v>207.81082049444643</v>
      </c>
      <c r="KI87" s="102">
        <f t="shared" si="85"/>
        <v>208.95730305774185</v>
      </c>
      <c r="KK87" s="184"/>
      <c r="KL87" s="187"/>
      <c r="KM87" s="11">
        <v>60</v>
      </c>
      <c r="KN87" s="107">
        <f t="shared" ref="KN87:LN87" si="86">(1000*KN$27)/KN30</f>
        <v>150.15015015015015</v>
      </c>
      <c r="KO87" s="108">
        <f t="shared" si="86"/>
        <v>155.27226992531405</v>
      </c>
      <c r="KP87" s="108">
        <f t="shared" si="86"/>
        <v>159.84422453754161</v>
      </c>
      <c r="KQ87" s="108">
        <f t="shared" si="86"/>
        <v>163.95906488679992</v>
      </c>
      <c r="KR87" s="108">
        <f t="shared" si="86"/>
        <v>167.69000567566172</v>
      </c>
      <c r="KS87" s="108">
        <f t="shared" si="86"/>
        <v>171.05295310705469</v>
      </c>
      <c r="KT87" s="108">
        <f t="shared" si="86"/>
        <v>174.17961401797535</v>
      </c>
      <c r="KU87" s="108">
        <f t="shared" si="86"/>
        <v>177.06362117238251</v>
      </c>
      <c r="KV87" s="108">
        <f t="shared" si="86"/>
        <v>179.73631625133478</v>
      </c>
      <c r="KW87" s="108">
        <f t="shared" si="86"/>
        <v>182.22127737115437</v>
      </c>
      <c r="KX87" s="108">
        <f t="shared" si="86"/>
        <v>184.50184501845018</v>
      </c>
      <c r="KY87" s="108">
        <f t="shared" si="86"/>
        <v>186.67164457718872</v>
      </c>
      <c r="KZ87" s="108">
        <f t="shared" si="86"/>
        <v>188.71315600287565</v>
      </c>
      <c r="LA87" s="108">
        <f t="shared" si="86"/>
        <v>190.62472922623692</v>
      </c>
      <c r="LB87" s="108">
        <f t="shared" si="86"/>
        <v>192.33985616323801</v>
      </c>
      <c r="LC87" s="108">
        <f t="shared" si="86"/>
        <v>193.95506707612736</v>
      </c>
      <c r="LD87" s="108">
        <f t="shared" si="86"/>
        <v>195.44992572902822</v>
      </c>
      <c r="LE87" s="108">
        <f t="shared" si="86"/>
        <v>196.9100272644653</v>
      </c>
      <c r="LF87" s="108">
        <f t="shared" si="86"/>
        <v>198.2961222091657</v>
      </c>
      <c r="LG87" s="108">
        <f t="shared" si="86"/>
        <v>199.62925994581494</v>
      </c>
      <c r="LH87" s="108">
        <f t="shared" si="86"/>
        <v>200.90058884655352</v>
      </c>
      <c r="LI87" s="108">
        <f t="shared" si="86"/>
        <v>202.08824520040417</v>
      </c>
      <c r="LJ87" s="108">
        <f t="shared" si="86"/>
        <v>203.2520325203252</v>
      </c>
      <c r="LK87" s="108">
        <f t="shared" si="86"/>
        <v>204.3814268378361</v>
      </c>
      <c r="LL87" s="108">
        <f t="shared" si="86"/>
        <v>205.45386626821067</v>
      </c>
      <c r="LM87" s="108">
        <f t="shared" si="86"/>
        <v>206.48609255435443</v>
      </c>
      <c r="LN87" s="102">
        <f t="shared" si="86"/>
        <v>207.45658230098988</v>
      </c>
    </row>
    <row r="88" spans="2:326" x14ac:dyDescent="0.3">
      <c r="B88" s="192" t="s">
        <v>61</v>
      </c>
      <c r="C88" s="186" t="s">
        <v>2</v>
      </c>
      <c r="D88" s="1">
        <v>0.5</v>
      </c>
      <c r="E88" s="115">
        <f>($D88*1000)/E28</f>
        <v>181.79173938336243</v>
      </c>
      <c r="F88" s="97">
        <f t="shared" ref="F88:I88" si="87">($D88*1000)/F28</f>
        <v>125.92872434202242</v>
      </c>
      <c r="G88" s="97">
        <f t="shared" si="87"/>
        <v>101.4589801343317</v>
      </c>
      <c r="H88" s="97">
        <f t="shared" si="87"/>
        <v>77.84281977830365</v>
      </c>
      <c r="I88" s="98">
        <f t="shared" si="87"/>
        <v>55.852816657544039</v>
      </c>
      <c r="L88" s="192" t="s">
        <v>61</v>
      </c>
      <c r="M88" s="186" t="s">
        <v>2</v>
      </c>
      <c r="N88" s="21">
        <v>5</v>
      </c>
      <c r="O88" s="4">
        <f>(1000*$N88)/O28</f>
        <v>1841.8919914536211</v>
      </c>
      <c r="P88" s="5">
        <f t="shared" ref="P88:T88" si="88">(1000*$N88)/P28</f>
        <v>1552.4093392945852</v>
      </c>
      <c r="Q88" s="5">
        <f t="shared" si="88"/>
        <v>1229.1354261412523</v>
      </c>
      <c r="R88" s="5">
        <f t="shared" si="88"/>
        <v>1038.2275379472164</v>
      </c>
      <c r="S88" s="5">
        <f t="shared" si="88"/>
        <v>904.87910815115106</v>
      </c>
      <c r="T88" s="6">
        <f t="shared" si="88"/>
        <v>798.39044486315584</v>
      </c>
      <c r="V88" s="193"/>
      <c r="W88" s="187"/>
      <c r="X88" s="2">
        <v>40</v>
      </c>
      <c r="Y88" s="4">
        <v>2.1777323799795711</v>
      </c>
      <c r="Z88" s="5">
        <v>2.1866242958255091</v>
      </c>
      <c r="AA88" s="5">
        <v>2.1797174079487713</v>
      </c>
      <c r="AB88" s="5">
        <v>2.1656808666179308</v>
      </c>
      <c r="AC88" s="5">
        <v>2.1517088607594936</v>
      </c>
      <c r="AD88" s="5">
        <v>2.1294990052450715</v>
      </c>
      <c r="AE88" s="5">
        <v>2.1117112975520054</v>
      </c>
      <c r="AF88" s="5">
        <v>2.090680376285277</v>
      </c>
      <c r="AG88" s="5">
        <v>2.0500413564929691</v>
      </c>
      <c r="AH88" s="5">
        <v>1.9975001225430125</v>
      </c>
      <c r="AI88" s="5">
        <v>1.943235307824952</v>
      </c>
      <c r="AJ88" s="6">
        <v>1.894105627859459</v>
      </c>
      <c r="AL88" s="193"/>
      <c r="AM88" s="187"/>
      <c r="AN88" s="2">
        <v>120</v>
      </c>
      <c r="AO88" s="60">
        <f t="shared" ref="AO88:AQ88" si="89">(1000*AO$82)/AO33</f>
        <v>81.081957642785326</v>
      </c>
      <c r="AP88" s="61">
        <f t="shared" si="89"/>
        <v>107.8574125006741</v>
      </c>
      <c r="AQ88" s="62">
        <f t="shared" si="89"/>
        <v>134.54423141607802</v>
      </c>
      <c r="AS88" s="193"/>
      <c r="AT88" s="187"/>
      <c r="AU88" s="2">
        <v>160</v>
      </c>
      <c r="AV88" s="4">
        <f t="shared" ref="AV88:BA88" si="90">(1000*AV$82)/AV33</f>
        <v>86.602580756906562</v>
      </c>
      <c r="AW88" s="5">
        <f t="shared" si="90"/>
        <v>116.59088259298123</v>
      </c>
      <c r="AX88" s="5">
        <f t="shared" si="90"/>
        <v>130.92432573972243</v>
      </c>
      <c r="AY88" s="5">
        <f t="shared" si="90"/>
        <v>139.98740113389795</v>
      </c>
      <c r="AZ88" s="5">
        <f t="shared" si="90"/>
        <v>146.43003572892871</v>
      </c>
      <c r="BA88" s="6">
        <f t="shared" si="90"/>
        <v>151.41191611779848</v>
      </c>
      <c r="BC88" s="184"/>
      <c r="BD88" s="187"/>
      <c r="BE88" s="2">
        <v>80</v>
      </c>
      <c r="BF88" s="107">
        <f t="shared" ref="BF88:BJ88" si="91">(1000*BF$84)/BF31</f>
        <v>135.47687861271677</v>
      </c>
      <c r="BG88" s="108">
        <f t="shared" si="91"/>
        <v>160.52395017336585</v>
      </c>
      <c r="BH88" s="108">
        <f t="shared" si="91"/>
        <v>175.87055926837849</v>
      </c>
      <c r="BI88" s="108">
        <f t="shared" si="91"/>
        <v>186.67164457718872</v>
      </c>
      <c r="BJ88" s="102">
        <f t="shared" si="91"/>
        <v>197.48210318439891</v>
      </c>
      <c r="BL88" s="184"/>
      <c r="BM88" s="187"/>
      <c r="BN88" s="2">
        <v>80</v>
      </c>
      <c r="BO88" s="107">
        <f t="shared" ref="BO88:BU88" si="92">(1000*BO$84)/BO31</f>
        <v>131.5097317201473</v>
      </c>
      <c r="BP88" s="108">
        <f t="shared" si="92"/>
        <v>156.76929830062082</v>
      </c>
      <c r="BQ88" s="108">
        <f t="shared" si="92"/>
        <v>172.36284841918643</v>
      </c>
      <c r="BR88" s="108">
        <f t="shared" si="92"/>
        <v>183.38902926073845</v>
      </c>
      <c r="BS88" s="108">
        <f t="shared" si="92"/>
        <v>194.6598319436784</v>
      </c>
      <c r="BT88" s="108">
        <f t="shared" si="92"/>
        <v>200.28898839754504</v>
      </c>
      <c r="BU88" s="102">
        <f t="shared" si="92"/>
        <v>204.92853117475281</v>
      </c>
      <c r="JI88" s="184"/>
      <c r="JJ88" s="187"/>
      <c r="JK88" s="11">
        <v>80</v>
      </c>
      <c r="JL88" s="107">
        <f t="shared" ref="JL88:KI88" si="93">(1000*JL$84)/JL31</f>
        <v>147.52681826803516</v>
      </c>
      <c r="JM88" s="108">
        <f t="shared" si="93"/>
        <v>154.05353360292702</v>
      </c>
      <c r="JN88" s="108">
        <f t="shared" si="93"/>
        <v>159.71322602970668</v>
      </c>
      <c r="JO88" s="108">
        <f t="shared" si="93"/>
        <v>164.63344363774058</v>
      </c>
      <c r="JP88" s="108">
        <f t="shared" si="93"/>
        <v>169.05910921218455</v>
      </c>
      <c r="JQ88" s="108">
        <f t="shared" si="93"/>
        <v>173.02784306374636</v>
      </c>
      <c r="JR88" s="108">
        <f t="shared" si="93"/>
        <v>176.61603673613564</v>
      </c>
      <c r="JS88" s="108">
        <f t="shared" si="93"/>
        <v>179.88153516041578</v>
      </c>
      <c r="JT88" s="108">
        <f t="shared" si="93"/>
        <v>182.82649765372659</v>
      </c>
      <c r="JU88" s="108">
        <f t="shared" si="93"/>
        <v>185.58040270947387</v>
      </c>
      <c r="JV88" s="108">
        <f t="shared" si="93"/>
        <v>188.12801558142624</v>
      </c>
      <c r="JW88" s="108">
        <f t="shared" si="93"/>
        <v>190.43588658484975</v>
      </c>
      <c r="JX88" s="108">
        <f t="shared" si="93"/>
        <v>192.50838424673495</v>
      </c>
      <c r="JY88" s="108">
        <f t="shared" si="93"/>
        <v>194.42014192670359</v>
      </c>
      <c r="JZ88" s="108">
        <f t="shared" si="93"/>
        <v>196.24334174376227</v>
      </c>
      <c r="KA88" s="108">
        <f t="shared" si="93"/>
        <v>197.94853338132083</v>
      </c>
      <c r="KB88" s="108">
        <f t="shared" si="93"/>
        <v>199.58347795904197</v>
      </c>
      <c r="KC88" s="108">
        <f t="shared" si="93"/>
        <v>201.12293639487137</v>
      </c>
      <c r="KD88" s="108">
        <f t="shared" si="93"/>
        <v>202.54395203759216</v>
      </c>
      <c r="KE88" s="108">
        <f t="shared" si="93"/>
        <v>203.92156862745097</v>
      </c>
      <c r="KF88" s="108">
        <f t="shared" si="93"/>
        <v>205.24515393386545</v>
      </c>
      <c r="KG88" s="108">
        <f t="shared" si="93"/>
        <v>206.50490449148165</v>
      </c>
      <c r="KH88" s="108">
        <f t="shared" si="93"/>
        <v>207.70663228763786</v>
      </c>
      <c r="KI88" s="102">
        <f t="shared" si="93"/>
        <v>208.85547201336675</v>
      </c>
      <c r="KK88" s="184"/>
      <c r="KL88" s="187"/>
      <c r="KM88" s="11">
        <v>80</v>
      </c>
      <c r="KN88" s="107">
        <f t="shared" ref="KN88:LN88" si="94">(1000*KN$27)/KN31</f>
        <v>150.02000266702228</v>
      </c>
      <c r="KO88" s="108">
        <f t="shared" si="94"/>
        <v>155.14940888075216</v>
      </c>
      <c r="KP88" s="108">
        <f t="shared" si="94"/>
        <v>159.7258523552303</v>
      </c>
      <c r="KQ88" s="108">
        <f t="shared" si="94"/>
        <v>163.84489350081924</v>
      </c>
      <c r="KR88" s="108">
        <f t="shared" si="94"/>
        <v>167.57976152110859</v>
      </c>
      <c r="KS88" s="108">
        <f t="shared" si="94"/>
        <v>170.94643271426304</v>
      </c>
      <c r="KT88" s="108">
        <f t="shared" si="94"/>
        <v>174.07652403996795</v>
      </c>
      <c r="KU88" s="108">
        <f t="shared" si="94"/>
        <v>176.96374455283475</v>
      </c>
      <c r="KV88" s="108">
        <f t="shared" si="94"/>
        <v>179.63945305070058</v>
      </c>
      <c r="KW88" s="108">
        <f t="shared" si="94"/>
        <v>182.12724623603691</v>
      </c>
      <c r="KX88" s="108">
        <f t="shared" si="94"/>
        <v>184.41230709502088</v>
      </c>
      <c r="KY88" s="108">
        <f t="shared" si="94"/>
        <v>186.58456945610595</v>
      </c>
      <c r="KZ88" s="108">
        <f t="shared" si="94"/>
        <v>188.62840204796552</v>
      </c>
      <c r="LA88" s="108">
        <f t="shared" si="94"/>
        <v>190.54217910964837</v>
      </c>
      <c r="LB88" s="108">
        <f t="shared" si="94"/>
        <v>192.24339685723837</v>
      </c>
      <c r="LC88" s="108">
        <f t="shared" si="94"/>
        <v>193.86106623586429</v>
      </c>
      <c r="LD88" s="108">
        <f t="shared" si="94"/>
        <v>195.37355423569866</v>
      </c>
      <c r="LE88" s="108">
        <f t="shared" si="94"/>
        <v>196.83549095313799</v>
      </c>
      <c r="LF88" s="108">
        <f t="shared" si="94"/>
        <v>198.22333162029221</v>
      </c>
      <c r="LG88" s="108">
        <f t="shared" si="94"/>
        <v>199.55812130282945</v>
      </c>
      <c r="LH88" s="108">
        <f t="shared" si="94"/>
        <v>200.83102493074793</v>
      </c>
      <c r="LI88" s="108">
        <f t="shared" si="94"/>
        <v>202.02020202020202</v>
      </c>
      <c r="LJ88" s="108">
        <f t="shared" si="94"/>
        <v>203.18542308448579</v>
      </c>
      <c r="LK88" s="108">
        <f t="shared" si="94"/>
        <v>204.31617928744731</v>
      </c>
      <c r="LL88" s="108">
        <f t="shared" si="94"/>
        <v>205.38992966950892</v>
      </c>
      <c r="LM88" s="108">
        <f t="shared" si="94"/>
        <v>206.42341084330036</v>
      </c>
      <c r="LN88" s="102">
        <f t="shared" si="94"/>
        <v>207.39511732638067</v>
      </c>
    </row>
    <row r="89" spans="2:326" x14ac:dyDescent="0.3">
      <c r="B89" s="193"/>
      <c r="C89" s="187"/>
      <c r="D89" s="2">
        <v>1.07</v>
      </c>
      <c r="E89" s="115">
        <f t="shared" ref="E89:I89" si="95">($D89*1000)/E29</f>
        <v>384.44955446967521</v>
      </c>
      <c r="F89" s="97">
        <f t="shared" si="95"/>
        <v>284.86236089665084</v>
      </c>
      <c r="G89" s="97">
        <f t="shared" si="95"/>
        <v>241.32253772074245</v>
      </c>
      <c r="H89" s="97">
        <f t="shared" si="95"/>
        <v>201.18454451443074</v>
      </c>
      <c r="I89" s="98">
        <f t="shared" si="95"/>
        <v>171.16987410215802</v>
      </c>
      <c r="L89" s="193"/>
      <c r="M89" s="187"/>
      <c r="N89" s="22">
        <v>6</v>
      </c>
      <c r="O89" s="4">
        <f t="shared" ref="O89:T89" si="96">(1000*$N89)/O29</f>
        <v>2075.6218217040855</v>
      </c>
      <c r="P89" s="5">
        <f t="shared" si="96"/>
        <v>1769.3895606015924</v>
      </c>
      <c r="Q89" s="5">
        <f t="shared" si="96"/>
        <v>1375.7365923004609</v>
      </c>
      <c r="R89" s="5">
        <f t="shared" si="96"/>
        <v>1175.3873880933256</v>
      </c>
      <c r="S89" s="5">
        <f t="shared" si="96"/>
        <v>1032.7911179963853</v>
      </c>
      <c r="T89" s="6">
        <f t="shared" si="96"/>
        <v>917.37508409271607</v>
      </c>
      <c r="V89" s="193"/>
      <c r="W89" s="187"/>
      <c r="X89" s="2">
        <v>60</v>
      </c>
      <c r="Y89" s="20"/>
      <c r="Z89" s="24"/>
      <c r="AA89" s="24"/>
      <c r="AB89" s="5">
        <v>2.0485398579321235</v>
      </c>
      <c r="AC89" s="5">
        <v>2.0542644217499313</v>
      </c>
      <c r="AD89" s="5">
        <v>2.0497723010983124</v>
      </c>
      <c r="AE89" s="5">
        <v>2.0442867502330881</v>
      </c>
      <c r="AF89" s="5">
        <v>2.0348360655737707</v>
      </c>
      <c r="AG89" s="5">
        <v>2.0206806787504821</v>
      </c>
      <c r="AH89" s="5">
        <v>2.0125540521690612</v>
      </c>
      <c r="AI89" s="5">
        <v>2.002871758054384</v>
      </c>
      <c r="AJ89" s="6">
        <v>1.9901217451583553</v>
      </c>
      <c r="AL89" s="193"/>
      <c r="AM89" s="187"/>
      <c r="AN89" s="2">
        <v>140</v>
      </c>
      <c r="AO89" s="60">
        <f t="shared" ref="AO89:AQ89" si="97">(1000*AO$82)/AO34</f>
        <v>76.804915514592935</v>
      </c>
      <c r="AP89" s="61">
        <f t="shared" si="97"/>
        <v>105.14141520344864</v>
      </c>
      <c r="AQ89" s="62">
        <f t="shared" si="97"/>
        <v>134.33637829124126</v>
      </c>
      <c r="AS89" s="193"/>
      <c r="AT89" s="187"/>
      <c r="AU89" s="2">
        <v>200</v>
      </c>
      <c r="AV89" s="4">
        <f t="shared" ref="AV89:BA89" si="98">(1000*AV$82)/AV34</f>
        <v>82.162517459534968</v>
      </c>
      <c r="AW89" s="5">
        <f t="shared" si="98"/>
        <v>116.0160102094089</v>
      </c>
      <c r="AX89" s="5">
        <f t="shared" si="98"/>
        <v>130.50287106316338</v>
      </c>
      <c r="AY89" s="5">
        <f t="shared" si="98"/>
        <v>139.6501763083476</v>
      </c>
      <c r="AZ89" s="5">
        <f t="shared" si="98"/>
        <v>146.14327887060475</v>
      </c>
      <c r="BA89" s="6">
        <f t="shared" si="98"/>
        <v>151.16015418335726</v>
      </c>
      <c r="BC89" s="184"/>
      <c r="BD89" s="187"/>
      <c r="BE89" s="2">
        <v>100</v>
      </c>
      <c r="BF89" s="107">
        <f t="shared" ref="BF89:BJ89" si="99">(1000*BF$84)/BF32</f>
        <v>135.08037282182897</v>
      </c>
      <c r="BG89" s="108">
        <f t="shared" si="99"/>
        <v>160.19992951203102</v>
      </c>
      <c r="BH89" s="108">
        <f t="shared" si="99"/>
        <v>175.59702990166568</v>
      </c>
      <c r="BI89" s="108">
        <f t="shared" si="99"/>
        <v>186.4357625222687</v>
      </c>
      <c r="BJ89" s="102">
        <f t="shared" si="99"/>
        <v>197.28729963008632</v>
      </c>
      <c r="BL89" s="184"/>
      <c r="BM89" s="187"/>
      <c r="BN89" s="2">
        <v>100</v>
      </c>
      <c r="BO89" s="107">
        <f t="shared" ref="BO89:BU89" si="100">(1000*BO$84)/BO32</f>
        <v>131.17047789777448</v>
      </c>
      <c r="BP89" s="108">
        <f t="shared" si="100"/>
        <v>156.49452269170578</v>
      </c>
      <c r="BQ89" s="108">
        <f t="shared" si="100"/>
        <v>172.12550408183338</v>
      </c>
      <c r="BR89" s="108">
        <f t="shared" si="100"/>
        <v>183.18373328448433</v>
      </c>
      <c r="BS89" s="108">
        <f t="shared" si="100"/>
        <v>194.48631302572082</v>
      </c>
      <c r="BT89" s="108">
        <f t="shared" si="100"/>
        <v>200.13437593812989</v>
      </c>
      <c r="BU89" s="102">
        <f t="shared" si="100"/>
        <v>204.78689363880713</v>
      </c>
      <c r="JI89" s="184"/>
      <c r="JJ89" s="187"/>
      <c r="JK89" s="11">
        <v>100</v>
      </c>
      <c r="JL89" s="107">
        <f t="shared" ref="JL89:KI89" si="101">(1000*JL$84)/JL32</f>
        <v>147.30329748953096</v>
      </c>
      <c r="JM89" s="108">
        <f t="shared" si="101"/>
        <v>153.84023691396484</v>
      </c>
      <c r="JN89" s="108">
        <f t="shared" si="101"/>
        <v>159.51224699585268</v>
      </c>
      <c r="JO89" s="108">
        <f t="shared" si="101"/>
        <v>164.44393284109782</v>
      </c>
      <c r="JP89" s="108">
        <f t="shared" si="101"/>
        <v>168.87483304419914</v>
      </c>
      <c r="JQ89" s="108">
        <f t="shared" si="101"/>
        <v>172.85088730122149</v>
      </c>
      <c r="JR89" s="108">
        <f t="shared" si="101"/>
        <v>176.44583791413874</v>
      </c>
      <c r="JS89" s="108">
        <f t="shared" si="101"/>
        <v>179.71989370852</v>
      </c>
      <c r="JT89" s="108">
        <f t="shared" si="101"/>
        <v>182.67064482737624</v>
      </c>
      <c r="JU89" s="108">
        <f t="shared" si="101"/>
        <v>185.42984957003452</v>
      </c>
      <c r="JV89" s="108">
        <f t="shared" si="101"/>
        <v>187.98239600150384</v>
      </c>
      <c r="JW89" s="108">
        <f t="shared" si="101"/>
        <v>190.29495718363464</v>
      </c>
      <c r="JX89" s="108">
        <f t="shared" si="101"/>
        <v>192.37194609535575</v>
      </c>
      <c r="JY89" s="108">
        <f t="shared" si="101"/>
        <v>194.28793471925391</v>
      </c>
      <c r="JZ89" s="108">
        <f t="shared" si="101"/>
        <v>196.11505416511019</v>
      </c>
      <c r="KA89" s="108">
        <f t="shared" si="101"/>
        <v>197.82393669634027</v>
      </c>
      <c r="KB89" s="108">
        <f t="shared" si="101"/>
        <v>199.46231896626486</v>
      </c>
      <c r="KC89" s="108">
        <f t="shared" si="101"/>
        <v>201.00502512562815</v>
      </c>
      <c r="KD89" s="108">
        <f t="shared" si="101"/>
        <v>202.42914979757086</v>
      </c>
      <c r="KE89" s="108">
        <f t="shared" si="101"/>
        <v>203.80967312063964</v>
      </c>
      <c r="KF89" s="108">
        <f t="shared" si="101"/>
        <v>205.13599756875854</v>
      </c>
      <c r="KG89" s="108">
        <f t="shared" si="101"/>
        <v>206.39834881320951</v>
      </c>
      <c r="KH89" s="108">
        <f t="shared" si="101"/>
        <v>207.60254850025055</v>
      </c>
      <c r="KI89" s="102">
        <f t="shared" si="101"/>
        <v>208.75374017117807</v>
      </c>
      <c r="KK89" s="184"/>
      <c r="KL89" s="187"/>
      <c r="KM89" s="11">
        <v>100</v>
      </c>
      <c r="KN89" s="107">
        <f t="shared" ref="KN89:LN89" si="102">(1000*KN$27)/KN32</f>
        <v>149.89008060755444</v>
      </c>
      <c r="KO89" s="108">
        <f t="shared" si="102"/>
        <v>155.02433882119493</v>
      </c>
      <c r="KP89" s="108">
        <f t="shared" si="102"/>
        <v>159.60533952408588</v>
      </c>
      <c r="KQ89" s="108">
        <f t="shared" si="102"/>
        <v>163.72864705561318</v>
      </c>
      <c r="KR89" s="108">
        <f t="shared" si="102"/>
        <v>167.46750486299871</v>
      </c>
      <c r="KS89" s="108">
        <f t="shared" si="102"/>
        <v>170.84004490652609</v>
      </c>
      <c r="KT89" s="108">
        <f t="shared" si="102"/>
        <v>173.97355601948502</v>
      </c>
      <c r="KU89" s="108">
        <f t="shared" si="102"/>
        <v>176.86398054496215</v>
      </c>
      <c r="KV89" s="108">
        <f t="shared" si="102"/>
        <v>179.54269419654645</v>
      </c>
      <c r="KW89" s="108">
        <f t="shared" si="102"/>
        <v>182.03331209611358</v>
      </c>
      <c r="KX89" s="108">
        <f t="shared" si="102"/>
        <v>184.32285603414823</v>
      </c>
      <c r="KY89" s="108">
        <f t="shared" si="102"/>
        <v>186.49757553151807</v>
      </c>
      <c r="KZ89" s="108">
        <f t="shared" si="102"/>
        <v>188.54372418746635</v>
      </c>
      <c r="LA89" s="108">
        <f t="shared" si="102"/>
        <v>190.45970045883476</v>
      </c>
      <c r="LB89" s="108">
        <f t="shared" si="102"/>
        <v>192.16308797727461</v>
      </c>
      <c r="LC89" s="108">
        <f t="shared" si="102"/>
        <v>193.78280177634235</v>
      </c>
      <c r="LD89" s="108">
        <f t="shared" si="102"/>
        <v>195.29724240293729</v>
      </c>
      <c r="LE89" s="108">
        <f t="shared" si="102"/>
        <v>196.76101104888753</v>
      </c>
      <c r="LF89" s="108">
        <f t="shared" si="102"/>
        <v>198.15059445178338</v>
      </c>
      <c r="LG89" s="108">
        <f t="shared" si="102"/>
        <v>199.48703334283272</v>
      </c>
      <c r="LH89" s="108">
        <f t="shared" si="102"/>
        <v>200.76150917272412</v>
      </c>
      <c r="LI89" s="108">
        <f t="shared" si="102"/>
        <v>201.95220464490072</v>
      </c>
      <c r="LJ89" s="108">
        <f t="shared" si="102"/>
        <v>203.11885729262218</v>
      </c>
      <c r="LK89" s="108">
        <f t="shared" si="102"/>
        <v>204.23793719683431</v>
      </c>
      <c r="LL89" s="108">
        <f t="shared" si="102"/>
        <v>205.32603285216524</v>
      </c>
      <c r="LM89" s="108">
        <f t="shared" si="102"/>
        <v>206.36076717649917</v>
      </c>
      <c r="LN89" s="102">
        <f t="shared" si="102"/>
        <v>207.33368876251407</v>
      </c>
    </row>
    <row r="90" spans="2:326" x14ac:dyDescent="0.3">
      <c r="B90" s="193"/>
      <c r="C90" s="187"/>
      <c r="D90" s="2">
        <v>1.5</v>
      </c>
      <c r="E90" s="115">
        <f t="shared" ref="E90:I90" si="103">($D90*1000)/E30</f>
        <v>516.67125930008262</v>
      </c>
      <c r="F90" s="97">
        <f t="shared" si="103"/>
        <v>391.29754265143214</v>
      </c>
      <c r="G90" s="97">
        <f t="shared" si="103"/>
        <v>335.47290497170843</v>
      </c>
      <c r="H90" s="97">
        <f t="shared" si="103"/>
        <v>283.53779558815188</v>
      </c>
      <c r="I90" s="98">
        <f t="shared" si="103"/>
        <v>244.47088351777305</v>
      </c>
      <c r="L90" s="193"/>
      <c r="M90" s="187"/>
      <c r="N90" s="22">
        <v>7.69</v>
      </c>
      <c r="O90" s="4">
        <f t="shared" ref="O90:T90" si="104">(1000*$N90)/O30</f>
        <v>2406.8104284685924</v>
      </c>
      <c r="P90" s="5">
        <f t="shared" si="104"/>
        <v>2096.1103388121132</v>
      </c>
      <c r="Q90" s="5">
        <f t="shared" si="104"/>
        <v>1650.7459482666095</v>
      </c>
      <c r="R90" s="5">
        <f t="shared" si="104"/>
        <v>1374.122187874131</v>
      </c>
      <c r="S90" s="5">
        <f t="shared" si="104"/>
        <v>1221.4686214400306</v>
      </c>
      <c r="T90" s="6">
        <f t="shared" si="104"/>
        <v>1095.4259910827482</v>
      </c>
      <c r="V90" s="193"/>
      <c r="W90" s="187"/>
      <c r="X90" s="2">
        <v>80</v>
      </c>
      <c r="Y90" s="20"/>
      <c r="Z90" s="24"/>
      <c r="AA90" s="24"/>
      <c r="AB90" s="24"/>
      <c r="AC90" s="24"/>
      <c r="AD90" s="5">
        <v>1.9540160828172657</v>
      </c>
      <c r="AE90" s="5">
        <v>1.9648970648651116</v>
      </c>
      <c r="AF90" s="5">
        <v>1.9669842974097438</v>
      </c>
      <c r="AG90" s="5">
        <v>1.9668267132256658</v>
      </c>
      <c r="AH90" s="5">
        <v>1.9616692163861975</v>
      </c>
      <c r="AI90" s="5">
        <v>1.9563223140495869</v>
      </c>
      <c r="AJ90" s="6">
        <v>1.9485604144079027</v>
      </c>
      <c r="AL90" s="193"/>
      <c r="AM90" s="187"/>
      <c r="AN90" s="2">
        <v>160</v>
      </c>
      <c r="AO90" s="60">
        <f t="shared" ref="AO90:AQ90" si="105">(1000*AO$82)/AO35</f>
        <v>72.367278411393499</v>
      </c>
      <c r="AP90" s="61">
        <f t="shared" si="105"/>
        <v>102.33424410810591</v>
      </c>
      <c r="AQ90" s="62">
        <f t="shared" si="105"/>
        <v>134.1111781667002</v>
      </c>
      <c r="AS90" s="193"/>
      <c r="AT90" s="187"/>
      <c r="AU90" s="2">
        <v>240</v>
      </c>
      <c r="AV90" s="4">
        <f t="shared" ref="AV90:BA90" si="106">(1000*AV$82)/AV35</f>
        <v>77.821011673151745</v>
      </c>
      <c r="AW90" s="5">
        <f t="shared" si="106"/>
        <v>114.37721605856113</v>
      </c>
      <c r="AX90" s="5">
        <f t="shared" si="106"/>
        <v>130.05592404734037</v>
      </c>
      <c r="AY90" s="5">
        <f t="shared" si="106"/>
        <v>139.29516645772389</v>
      </c>
      <c r="AZ90" s="5">
        <f t="shared" si="106"/>
        <v>145.84487938628476</v>
      </c>
      <c r="BA90" s="6">
        <f t="shared" si="106"/>
        <v>150.90163728276451</v>
      </c>
      <c r="BC90" s="184"/>
      <c r="BD90" s="187"/>
      <c r="BE90" s="2">
        <v>120</v>
      </c>
      <c r="BF90" s="107">
        <f t="shared" ref="BF90:BJ90" si="107">(1000*BF$84)/BF33</f>
        <v>134.67408870533311</v>
      </c>
      <c r="BG90" s="108">
        <f t="shared" si="107"/>
        <v>159.87721429941803</v>
      </c>
      <c r="BH90" s="108">
        <f t="shared" si="107"/>
        <v>175.32435004758804</v>
      </c>
      <c r="BI90" s="108">
        <f t="shared" si="107"/>
        <v>186.20047584566049</v>
      </c>
      <c r="BJ90" s="102">
        <f t="shared" si="107"/>
        <v>197.08964293926354</v>
      </c>
      <c r="BL90" s="184"/>
      <c r="BM90" s="187"/>
      <c r="BN90" s="2">
        <v>120</v>
      </c>
      <c r="BO90" s="107">
        <f t="shared" ref="BO90:BU90" si="108">(1000*BO$84)/BO33</f>
        <v>130.82155939298798</v>
      </c>
      <c r="BP90" s="108">
        <f t="shared" si="108"/>
        <v>156.21094726318421</v>
      </c>
      <c r="BQ90" s="108">
        <f t="shared" si="108"/>
        <v>171.88881249386111</v>
      </c>
      <c r="BR90" s="108">
        <f t="shared" si="108"/>
        <v>182.97889643394461</v>
      </c>
      <c r="BS90" s="108">
        <f t="shared" si="108"/>
        <v>194.3131031802578</v>
      </c>
      <c r="BT90" s="108">
        <f t="shared" si="108"/>
        <v>199.97714546908924</v>
      </c>
      <c r="BU90" s="102">
        <f t="shared" si="108"/>
        <v>204.64283430325509</v>
      </c>
      <c r="JI90" s="184"/>
      <c r="JJ90" s="187"/>
      <c r="JK90" s="11">
        <v>120</v>
      </c>
      <c r="JL90" s="107">
        <f t="shared" ref="JL90:KI90" si="109">(1000*JL$84)/JL33</f>
        <v>147.0773626927764</v>
      </c>
      <c r="JM90" s="108">
        <f t="shared" si="109"/>
        <v>153.62753005338556</v>
      </c>
      <c r="JN90" s="108">
        <f t="shared" si="109"/>
        <v>159.30895316316776</v>
      </c>
      <c r="JO90" s="108">
        <f t="shared" si="109"/>
        <v>164.24946208301168</v>
      </c>
      <c r="JP90" s="108">
        <f t="shared" si="109"/>
        <v>168.69095816464235</v>
      </c>
      <c r="JQ90" s="108">
        <f t="shared" si="109"/>
        <v>172.67429311461254</v>
      </c>
      <c r="JR90" s="108">
        <f t="shared" si="109"/>
        <v>176.27596680587948</v>
      </c>
      <c r="JS90" s="108">
        <f t="shared" si="109"/>
        <v>179.55623957932536</v>
      </c>
      <c r="JT90" s="108">
        <f t="shared" si="109"/>
        <v>182.51283673618377</v>
      </c>
      <c r="JU90" s="108">
        <f t="shared" si="109"/>
        <v>185.27954050673955</v>
      </c>
      <c r="JV90" s="108">
        <f t="shared" si="109"/>
        <v>187.83492624716868</v>
      </c>
      <c r="JW90" s="108">
        <f t="shared" si="109"/>
        <v>190.15423621381788</v>
      </c>
      <c r="JX90" s="108">
        <f t="shared" si="109"/>
        <v>192.23570120501432</v>
      </c>
      <c r="JY90" s="108">
        <f t="shared" si="109"/>
        <v>194.15590719347637</v>
      </c>
      <c r="JZ90" s="108">
        <f t="shared" si="109"/>
        <v>195.98693420438639</v>
      </c>
      <c r="KA90" s="108">
        <f t="shared" si="109"/>
        <v>197.69949676491734</v>
      </c>
      <c r="KB90" s="108">
        <f t="shared" si="109"/>
        <v>199.34130698561276</v>
      </c>
      <c r="KC90" s="108">
        <f t="shared" si="109"/>
        <v>200.88725202979828</v>
      </c>
      <c r="KD90" s="108">
        <f t="shared" si="109"/>
        <v>202.31447762401876</v>
      </c>
      <c r="KE90" s="108">
        <f t="shared" si="109"/>
        <v>203.6979003447195</v>
      </c>
      <c r="KF90" s="108">
        <f t="shared" si="109"/>
        <v>205.0269572480826</v>
      </c>
      <c r="KG90" s="108">
        <f t="shared" si="109"/>
        <v>206.29190304280559</v>
      </c>
      <c r="KH90" s="108">
        <f t="shared" si="109"/>
        <v>207.49856897538638</v>
      </c>
      <c r="KI90" s="102">
        <f t="shared" si="109"/>
        <v>208.6521073862846</v>
      </c>
      <c r="KK90" s="184"/>
      <c r="KL90" s="187"/>
      <c r="KM90" s="11">
        <v>120</v>
      </c>
      <c r="KN90" s="107">
        <f t="shared" ref="KN90:LN90" si="110">(1000*KN$27)/KN33</f>
        <v>149.75789140888895</v>
      </c>
      <c r="KO90" s="108">
        <f t="shared" si="110"/>
        <v>154.89947024381175</v>
      </c>
      <c r="KP90" s="108">
        <f t="shared" si="110"/>
        <v>159.48500840920954</v>
      </c>
      <c r="KQ90" s="108">
        <f t="shared" si="110"/>
        <v>163.61256544502618</v>
      </c>
      <c r="KR90" s="108">
        <f t="shared" si="110"/>
        <v>167.35539849895082</v>
      </c>
      <c r="KS90" s="108">
        <f t="shared" si="110"/>
        <v>170.73170731707316</v>
      </c>
      <c r="KT90" s="108">
        <f t="shared" si="110"/>
        <v>173.86869436201781</v>
      </c>
      <c r="KU90" s="108">
        <f t="shared" si="110"/>
        <v>176.7623761282411</v>
      </c>
      <c r="KV90" s="108">
        <f t="shared" si="110"/>
        <v>179.44414537086882</v>
      </c>
      <c r="KW90" s="108">
        <f t="shared" si="110"/>
        <v>181.93947480138274</v>
      </c>
      <c r="KX90" s="108">
        <f t="shared" si="110"/>
        <v>184.23349170949288</v>
      </c>
      <c r="KY90" s="108">
        <f t="shared" si="110"/>
        <v>186.41066268990585</v>
      </c>
      <c r="KZ90" s="108">
        <f t="shared" si="110"/>
        <v>188.45912231894462</v>
      </c>
      <c r="LA90" s="108">
        <f t="shared" si="110"/>
        <v>190.37729318103152</v>
      </c>
      <c r="LB90" s="108">
        <f t="shared" si="110"/>
        <v>192.08284616669448</v>
      </c>
      <c r="LC90" s="108">
        <f t="shared" si="110"/>
        <v>193.7046004842615</v>
      </c>
      <c r="LD90" s="108">
        <f t="shared" si="110"/>
        <v>195.2209901608621</v>
      </c>
      <c r="LE90" s="108">
        <f t="shared" si="110"/>
        <v>196.68658748770707</v>
      </c>
      <c r="LF90" s="108">
        <f t="shared" si="110"/>
        <v>198.07791064485366</v>
      </c>
      <c r="LG90" s="108">
        <f t="shared" si="110"/>
        <v>199.41599601168008</v>
      </c>
      <c r="LH90" s="108">
        <f t="shared" si="110"/>
        <v>200.69204152249134</v>
      </c>
      <c r="LI90" s="108">
        <f t="shared" si="110"/>
        <v>201.8842530282638</v>
      </c>
      <c r="LJ90" s="108">
        <f t="shared" si="110"/>
        <v>203.05233510185366</v>
      </c>
      <c r="LK90" s="108">
        <f t="shared" si="110"/>
        <v>204.17278121610414</v>
      </c>
      <c r="LL90" s="108">
        <f t="shared" si="110"/>
        <v>205.26217577906326</v>
      </c>
      <c r="LM90" s="108">
        <f t="shared" si="110"/>
        <v>206.2981615193253</v>
      </c>
      <c r="LN90" s="102">
        <f t="shared" si="110"/>
        <v>207.27229657704609</v>
      </c>
    </row>
    <row r="91" spans="2:326" ht="15" thickBot="1" x14ac:dyDescent="0.35">
      <c r="B91" s="193"/>
      <c r="C91" s="187"/>
      <c r="D91" s="2">
        <v>2</v>
      </c>
      <c r="E91" s="115">
        <f t="shared" ref="E91:I91" si="111">($D91*1000)/E31</f>
        <v>652.4646853489055</v>
      </c>
      <c r="F91" s="97">
        <f t="shared" si="111"/>
        <v>503.62610797743753</v>
      </c>
      <c r="G91" s="97">
        <f>($D91*1000)/G31</f>
        <v>435.99581444018133</v>
      </c>
      <c r="H91" s="97">
        <f t="shared" si="111"/>
        <v>372.3216114079342</v>
      </c>
      <c r="I91" s="98">
        <f t="shared" si="111"/>
        <v>323.98107950495694</v>
      </c>
      <c r="L91" s="193"/>
      <c r="M91" s="187"/>
      <c r="N91" s="22">
        <v>8</v>
      </c>
      <c r="O91" s="4">
        <f t="shared" ref="O91:T91" si="112">(1000*$N91)/O31</f>
        <v>2456.3234978046607</v>
      </c>
      <c r="P91" s="5">
        <f t="shared" si="112"/>
        <v>2149.3820526598602</v>
      </c>
      <c r="Q91" s="5">
        <f t="shared" si="112"/>
        <v>1711.2665511561745</v>
      </c>
      <c r="R91" s="5">
        <f t="shared" si="112"/>
        <v>1407.3109805439258</v>
      </c>
      <c r="S91" s="5">
        <f t="shared" si="112"/>
        <v>1252.8384621407877</v>
      </c>
      <c r="T91" s="6">
        <f t="shared" si="112"/>
        <v>1125.3499134887254</v>
      </c>
      <c r="V91" s="194"/>
      <c r="W91" s="188"/>
      <c r="X91" s="3">
        <v>100</v>
      </c>
      <c r="Y91" s="25"/>
      <c r="Z91" s="26"/>
      <c r="AA91" s="26"/>
      <c r="AB91" s="26"/>
      <c r="AC91" s="26"/>
      <c r="AD91" s="26"/>
      <c r="AE91" s="26"/>
      <c r="AF91" s="26"/>
      <c r="AG91" s="8">
        <v>1.9011040273674391</v>
      </c>
      <c r="AH91" s="8">
        <v>1.9064847462823855</v>
      </c>
      <c r="AI91" s="8">
        <v>1.9079036507339102</v>
      </c>
      <c r="AJ91" s="9">
        <v>1.9047408390474083</v>
      </c>
      <c r="AL91" s="193"/>
      <c r="AM91" s="187"/>
      <c r="AN91" s="2">
        <v>200</v>
      </c>
      <c r="AO91" s="135"/>
      <c r="AP91" s="61">
        <f t="shared" ref="AP91:AQ91" si="113">(1000*AP$82)/AP36</f>
        <v>96.767950454809366</v>
      </c>
      <c r="AQ91" s="62">
        <f t="shared" si="113"/>
        <v>133.63624214887076</v>
      </c>
      <c r="AS91" s="194"/>
      <c r="AT91" s="188"/>
      <c r="AU91" s="3">
        <v>280</v>
      </c>
      <c r="AV91" s="7">
        <f t="shared" ref="AV91:BA91" si="114">(1000*AV$82)/AV36</f>
        <v>73.372954728886938</v>
      </c>
      <c r="AW91" s="8">
        <f t="shared" si="114"/>
        <v>110.97547442015315</v>
      </c>
      <c r="AX91" s="8">
        <f t="shared" si="114"/>
        <v>129.57843814789217</v>
      </c>
      <c r="AY91" s="8">
        <f t="shared" si="114"/>
        <v>138.9274798555154</v>
      </c>
      <c r="AZ91" s="8">
        <f t="shared" si="114"/>
        <v>145.53922282055012</v>
      </c>
      <c r="BA91" s="9">
        <f t="shared" si="114"/>
        <v>150.6364389545831</v>
      </c>
      <c r="BC91" s="184"/>
      <c r="BD91" s="187"/>
      <c r="BE91" s="2">
        <v>140</v>
      </c>
      <c r="BF91" s="107">
        <f t="shared" ref="BF91:BJ91" si="115">(1000*BF$84)/BF34</f>
        <v>134.25822331617812</v>
      </c>
      <c r="BG91" s="108">
        <f t="shared" si="115"/>
        <v>159.54561409106864</v>
      </c>
      <c r="BH91" s="108">
        <f t="shared" si="115"/>
        <v>175.05251575472641</v>
      </c>
      <c r="BI91" s="108">
        <f t="shared" si="115"/>
        <v>185.96193978965638</v>
      </c>
      <c r="BJ91" s="102">
        <f t="shared" si="115"/>
        <v>196.8923819055901</v>
      </c>
      <c r="BL91" s="184"/>
      <c r="BM91" s="187"/>
      <c r="BN91" s="2">
        <v>140</v>
      </c>
      <c r="BO91" s="107">
        <f t="shared" ref="BO91:BU91" si="116">(1000*BO$84)/BO34</f>
        <v>130.46881795250934</v>
      </c>
      <c r="BP91" s="108">
        <f t="shared" si="116"/>
        <v>155.92839767978543</v>
      </c>
      <c r="BQ91" s="108">
        <f t="shared" si="116"/>
        <v>171.65277096615986</v>
      </c>
      <c r="BR91" s="108">
        <f t="shared" si="116"/>
        <v>182.77080541001584</v>
      </c>
      <c r="BS91" s="108">
        <f t="shared" si="116"/>
        <v>194.14020158224264</v>
      </c>
      <c r="BT91" s="108">
        <f t="shared" si="116"/>
        <v>199.82301390197253</v>
      </c>
      <c r="BU91" s="102">
        <f t="shared" si="116"/>
        <v>204.50159127800714</v>
      </c>
      <c r="JI91" s="184"/>
      <c r="JJ91" s="187"/>
      <c r="JK91" s="11">
        <v>140</v>
      </c>
      <c r="JL91" s="107">
        <f t="shared" ref="JL91:KI91" si="117">(1000*JL$84)/JL34</f>
        <v>146.85211991524534</v>
      </c>
      <c r="JM91" s="108">
        <f t="shared" si="117"/>
        <v>153.41541057799256</v>
      </c>
      <c r="JN91" s="108">
        <f t="shared" si="117"/>
        <v>159.10617685535482</v>
      </c>
      <c r="JO91" s="108">
        <f t="shared" si="117"/>
        <v>164.05545074235093</v>
      </c>
      <c r="JP91" s="108">
        <f t="shared" si="117"/>
        <v>168.50490196078434</v>
      </c>
      <c r="JQ91" s="108">
        <f t="shared" si="117"/>
        <v>172.49805939683179</v>
      </c>
      <c r="JR91" s="108">
        <f t="shared" si="117"/>
        <v>176.10642246576083</v>
      </c>
      <c r="JS91" s="108">
        <f t="shared" si="117"/>
        <v>179.3928832280468</v>
      </c>
      <c r="JT91" s="108">
        <f t="shared" si="117"/>
        <v>182.35751799260845</v>
      </c>
      <c r="JU91" s="108">
        <f t="shared" si="117"/>
        <v>185.12733289365593</v>
      </c>
      <c r="JV91" s="108">
        <f t="shared" si="117"/>
        <v>187.68975986751312</v>
      </c>
      <c r="JW91" s="108">
        <f t="shared" si="117"/>
        <v>190.01171738923901</v>
      </c>
      <c r="JX91" s="108">
        <f t="shared" si="117"/>
        <v>192.09770696000322</v>
      </c>
      <c r="JY91" s="108">
        <f t="shared" si="117"/>
        <v>194.0052381414298</v>
      </c>
      <c r="JZ91" s="108">
        <f t="shared" si="117"/>
        <v>195.85898153329603</v>
      </c>
      <c r="KA91" s="108">
        <f t="shared" si="117"/>
        <v>197.57521329142344</v>
      </c>
      <c r="KB91" s="108">
        <f t="shared" si="117"/>
        <v>199.22044174967519</v>
      </c>
      <c r="KC91" s="108">
        <f t="shared" si="117"/>
        <v>200.76961686464779</v>
      </c>
      <c r="KD91" s="108">
        <f t="shared" si="117"/>
        <v>202.1999352960207</v>
      </c>
      <c r="KE91" s="108">
        <f t="shared" si="117"/>
        <v>203.58625009787801</v>
      </c>
      <c r="KF91" s="108">
        <f t="shared" si="117"/>
        <v>204.91803278688525</v>
      </c>
      <c r="KG91" s="108">
        <f t="shared" si="117"/>
        <v>206.18556701030928</v>
      </c>
      <c r="KH91" s="108">
        <f t="shared" si="117"/>
        <v>207.39469355646142</v>
      </c>
      <c r="KI91" s="102">
        <f t="shared" si="117"/>
        <v>208.5215819837353</v>
      </c>
      <c r="KK91" s="184"/>
      <c r="KL91" s="187"/>
      <c r="KM91" s="11">
        <v>140</v>
      </c>
      <c r="KN91" s="107">
        <f t="shared" ref="KN91:LN91" si="118">(1000*KN$27)/KN34</f>
        <v>149.62593516209478</v>
      </c>
      <c r="KO91" s="108">
        <f t="shared" si="118"/>
        <v>154.77240717524879</v>
      </c>
      <c r="KP91" s="108">
        <f t="shared" si="118"/>
        <v>159.36254980079681</v>
      </c>
      <c r="KQ91" s="108">
        <f t="shared" si="118"/>
        <v>163.49664831870945</v>
      </c>
      <c r="KR91" s="108">
        <f t="shared" si="118"/>
        <v>167.24344212733661</v>
      </c>
      <c r="KS91" s="108">
        <f t="shared" si="118"/>
        <v>170.62350704431336</v>
      </c>
      <c r="KT91" s="108">
        <f t="shared" si="118"/>
        <v>173.76395903804271</v>
      </c>
      <c r="KU91" s="108">
        <f t="shared" si="118"/>
        <v>176.66283897182228</v>
      </c>
      <c r="KV91" s="108">
        <f t="shared" si="118"/>
        <v>179.34759674220365</v>
      </c>
      <c r="KW91" s="108">
        <f t="shared" si="118"/>
        <v>181.843897116764</v>
      </c>
      <c r="KX91" s="108">
        <f t="shared" si="118"/>
        <v>184.14421399496027</v>
      </c>
      <c r="KY91" s="108">
        <f t="shared" si="118"/>
        <v>186.32383081796161</v>
      </c>
      <c r="KZ91" s="108">
        <f t="shared" si="118"/>
        <v>188.3745963401507</v>
      </c>
      <c r="LA91" s="108">
        <f t="shared" si="118"/>
        <v>190.29495718363464</v>
      </c>
      <c r="LB91" s="108">
        <f t="shared" si="118"/>
        <v>192.00267134151431</v>
      </c>
      <c r="LC91" s="108">
        <f t="shared" si="118"/>
        <v>193.62646228317871</v>
      </c>
      <c r="LD91" s="108">
        <f t="shared" si="118"/>
        <v>195.14479743970028</v>
      </c>
      <c r="LE91" s="108">
        <f t="shared" si="118"/>
        <v>196.61222020568661</v>
      </c>
      <c r="LF91" s="108">
        <f t="shared" si="118"/>
        <v>198.00528014080376</v>
      </c>
      <c r="LG91" s="108">
        <f t="shared" si="118"/>
        <v>199.34500925530401</v>
      </c>
      <c r="LH91" s="108">
        <f t="shared" si="118"/>
        <v>200.62262193012799</v>
      </c>
      <c r="LI91" s="108">
        <f t="shared" si="118"/>
        <v>201.81634712411704</v>
      </c>
      <c r="LJ91" s="108">
        <f t="shared" si="118"/>
        <v>202.98585646935567</v>
      </c>
      <c r="LK91" s="108">
        <f t="shared" si="118"/>
        <v>204.10766679423398</v>
      </c>
      <c r="LL91" s="108">
        <f t="shared" si="118"/>
        <v>205.18559970154823</v>
      </c>
      <c r="LM91" s="108">
        <f t="shared" si="118"/>
        <v>206.23559383719521</v>
      </c>
      <c r="LN91" s="102">
        <f t="shared" si="118"/>
        <v>207.21094073767097</v>
      </c>
    </row>
    <row r="92" spans="2:326" x14ac:dyDescent="0.3">
      <c r="B92" s="193"/>
      <c r="C92" s="187"/>
      <c r="D92" s="2">
        <v>2.5</v>
      </c>
      <c r="E92" s="115">
        <f t="shared" ref="E92:I92" si="119">($D92*1000)/E32</f>
        <v>772.12922354685281</v>
      </c>
      <c r="F92" s="97">
        <f t="shared" si="119"/>
        <v>605.3708501828221</v>
      </c>
      <c r="G92" s="97">
        <f t="shared" si="119"/>
        <v>528.15041723882962</v>
      </c>
      <c r="H92" s="97">
        <f>($D92*1000)/H32</f>
        <v>454.62811420258231</v>
      </c>
      <c r="I92" s="98">
        <f t="shared" si="119"/>
        <v>398.27308789090506</v>
      </c>
      <c r="L92" s="193"/>
      <c r="M92" s="187"/>
      <c r="N92" s="22">
        <v>9</v>
      </c>
      <c r="O92" s="20"/>
      <c r="P92" s="5">
        <f t="shared" ref="P92:T92" si="120">(1000*$N92)/P32</f>
        <v>2307.8106569567672</v>
      </c>
      <c r="Q92" s="5">
        <f t="shared" si="120"/>
        <v>1867.4911294171352</v>
      </c>
      <c r="R92" s="5">
        <f t="shared" si="120"/>
        <v>1541.5974375224816</v>
      </c>
      <c r="S92" s="5">
        <f>(1000*$N92)/S32</f>
        <v>1347.4062429822591</v>
      </c>
      <c r="T92" s="6">
        <f t="shared" si="120"/>
        <v>1216.1340449969596</v>
      </c>
      <c r="AL92" s="193"/>
      <c r="AM92" s="187"/>
      <c r="AN92" s="2">
        <v>240</v>
      </c>
      <c r="AO92" s="135"/>
      <c r="AP92" s="61">
        <f t="shared" ref="AP92:AQ92" si="121">(1000*AP$82)/AP37</f>
        <v>90.99181073703366</v>
      </c>
      <c r="AQ92" s="62">
        <f t="shared" si="121"/>
        <v>130.52274358807023</v>
      </c>
      <c r="BC92" s="184"/>
      <c r="BD92" s="187"/>
      <c r="BE92" s="2">
        <v>160</v>
      </c>
      <c r="BF92" s="107">
        <f t="shared" ref="BF92:BJ92" si="122">(1000*BF$84)/BF35</f>
        <v>133.8270062898693</v>
      </c>
      <c r="BG92" s="108">
        <f t="shared" si="122"/>
        <v>159.21538657495859</v>
      </c>
      <c r="BH92" s="108">
        <f t="shared" si="122"/>
        <v>174.77279536602418</v>
      </c>
      <c r="BI92" s="108">
        <f t="shared" si="122"/>
        <v>185.72401411502508</v>
      </c>
      <c r="BJ92" s="102">
        <f t="shared" si="122"/>
        <v>196.6922913012834</v>
      </c>
      <c r="BL92" s="184"/>
      <c r="BM92" s="187"/>
      <c r="BN92" s="2">
        <v>160</v>
      </c>
      <c r="BO92" s="107">
        <f t="shared" ref="BO92:BU92" si="123">(1000*BO$84)/BO35</f>
        <v>130.10104514506267</v>
      </c>
      <c r="BP92" s="108">
        <f t="shared" si="123"/>
        <v>155.64202334630349</v>
      </c>
      <c r="BQ92" s="108">
        <f t="shared" si="123"/>
        <v>171.40898183064792</v>
      </c>
      <c r="BR92" s="108">
        <f t="shared" si="123"/>
        <v>182.56318714755162</v>
      </c>
      <c r="BS92" s="108">
        <f t="shared" si="123"/>
        <v>193.96760740956262</v>
      </c>
      <c r="BT92" s="108">
        <f t="shared" si="123"/>
        <v>199.66342451296387</v>
      </c>
      <c r="BU92" s="102">
        <f t="shared" si="123"/>
        <v>204.3579329195085</v>
      </c>
      <c r="JI92" s="184"/>
      <c r="JJ92" s="187"/>
      <c r="JK92" s="11">
        <v>160</v>
      </c>
      <c r="JL92" s="107">
        <f t="shared" ref="JL92:KI92" si="124">(1000*JL$84)/JL35</f>
        <v>146.62449466915228</v>
      </c>
      <c r="JM92" s="108">
        <f t="shared" si="124"/>
        <v>153.19800842589046</v>
      </c>
      <c r="JN92" s="108">
        <f t="shared" si="124"/>
        <v>158.90111054220591</v>
      </c>
      <c r="JO92" s="108">
        <f t="shared" si="124"/>
        <v>163.86189719304571</v>
      </c>
      <c r="JP92" s="108">
        <f t="shared" si="124"/>
        <v>168.31925572285471</v>
      </c>
      <c r="JQ92" s="108">
        <f t="shared" si="124"/>
        <v>172.31971050288635</v>
      </c>
      <c r="JR92" s="108">
        <f t="shared" si="124"/>
        <v>175.93482291483403</v>
      </c>
      <c r="JS92" s="108">
        <f t="shared" si="124"/>
        <v>179.22752934850794</v>
      </c>
      <c r="JT92" s="108">
        <f t="shared" si="124"/>
        <v>182.19803711981345</v>
      </c>
      <c r="JU92" s="108">
        <f t="shared" si="124"/>
        <v>184.97537515318274</v>
      </c>
      <c r="JV92" s="108">
        <f t="shared" si="124"/>
        <v>187.54274871478057</v>
      </c>
      <c r="JW92" s="108">
        <f t="shared" si="124"/>
        <v>189.86941203772074</v>
      </c>
      <c r="JX92" s="108">
        <f t="shared" si="124"/>
        <v>191.95991068812577</v>
      </c>
      <c r="JY92" s="108">
        <f t="shared" si="124"/>
        <v>193.87359441644051</v>
      </c>
      <c r="JZ92" s="108">
        <f t="shared" si="124"/>
        <v>195.71295433364398</v>
      </c>
      <c r="KA92" s="108">
        <f t="shared" si="124"/>
        <v>197.45108598097289</v>
      </c>
      <c r="KB92" s="108">
        <f t="shared" si="124"/>
        <v>199.09972299168973</v>
      </c>
      <c r="KC92" s="108">
        <f t="shared" si="124"/>
        <v>200.65211938801104</v>
      </c>
      <c r="KD92" s="108">
        <f t="shared" si="124"/>
        <v>202.08552259316144</v>
      </c>
      <c r="KE92" s="108">
        <f t="shared" si="124"/>
        <v>203.47472217874471</v>
      </c>
      <c r="KF92" s="108">
        <f t="shared" si="124"/>
        <v>204.80922400060686</v>
      </c>
      <c r="KG92" s="108">
        <f t="shared" si="124"/>
        <v>206.07934054611025</v>
      </c>
      <c r="KH92" s="108">
        <f t="shared" si="124"/>
        <v>207.29092208720516</v>
      </c>
      <c r="KI92" s="102">
        <f t="shared" si="124"/>
        <v>208.42017507294705</v>
      </c>
      <c r="KK92" s="184"/>
      <c r="KL92" s="187"/>
      <c r="KM92" s="11">
        <v>160</v>
      </c>
      <c r="KN92" s="107">
        <f t="shared" ref="KN92:LN92" si="125">(1000*KN$27)/KN35</f>
        <v>149.49421125193098</v>
      </c>
      <c r="KO92" s="108">
        <f t="shared" si="125"/>
        <v>154.64555239391316</v>
      </c>
      <c r="KP92" s="108">
        <f t="shared" si="125"/>
        <v>159.24027910478011</v>
      </c>
      <c r="KQ92" s="108">
        <f t="shared" si="125"/>
        <v>163.3786709145121</v>
      </c>
      <c r="KR92" s="108">
        <f t="shared" si="125"/>
        <v>167.13163544733425</v>
      </c>
      <c r="KS92" s="108">
        <f t="shared" si="125"/>
        <v>170.51336703002255</v>
      </c>
      <c r="KT92" s="108">
        <f t="shared" si="125"/>
        <v>173.65934981939427</v>
      </c>
      <c r="KU92" s="108">
        <f t="shared" si="125"/>
        <v>176.5595171097207</v>
      </c>
      <c r="KV92" s="108">
        <f t="shared" si="125"/>
        <v>179.2492619148039</v>
      </c>
      <c r="KW92" s="108">
        <f t="shared" si="125"/>
        <v>181.74841979846119</v>
      </c>
      <c r="KX92" s="108">
        <f t="shared" si="125"/>
        <v>184.0550227647002</v>
      </c>
      <c r="KY92" s="108">
        <f t="shared" si="125"/>
        <v>186.23707980258868</v>
      </c>
      <c r="KZ92" s="108">
        <f t="shared" si="125"/>
        <v>188.2901461490182</v>
      </c>
      <c r="LA92" s="108">
        <f t="shared" si="125"/>
        <v>190.21269237420026</v>
      </c>
      <c r="LB92" s="108">
        <f t="shared" si="125"/>
        <v>191.9225634178905</v>
      </c>
      <c r="LC92" s="108">
        <f t="shared" si="125"/>
        <v>193.54838709677421</v>
      </c>
      <c r="LD92" s="108">
        <f t="shared" si="125"/>
        <v>195.05344464383239</v>
      </c>
      <c r="LE92" s="108">
        <f t="shared" si="125"/>
        <v>196.53790913901275</v>
      </c>
      <c r="LF92" s="108">
        <f t="shared" si="125"/>
        <v>197.93270288102048</v>
      </c>
      <c r="LG92" s="108">
        <f t="shared" si="125"/>
        <v>199.27407301971391</v>
      </c>
      <c r="LH92" s="108">
        <f t="shared" si="125"/>
        <v>200.55325034578146</v>
      </c>
      <c r="LI92" s="108">
        <f t="shared" si="125"/>
        <v>201.74848688634836</v>
      </c>
      <c r="LJ92" s="108">
        <f t="shared" si="125"/>
        <v>202.91942135235976</v>
      </c>
      <c r="LK92" s="108">
        <f t="shared" si="125"/>
        <v>204.04259389147484</v>
      </c>
      <c r="LL92" s="108">
        <f t="shared" si="125"/>
        <v>205.12182993535555</v>
      </c>
      <c r="LM92" s="108">
        <f t="shared" si="125"/>
        <v>206.1730640955673</v>
      </c>
      <c r="LN92" s="102">
        <f t="shared" si="125"/>
        <v>207.14962121212122</v>
      </c>
    </row>
    <row r="93" spans="2:326" ht="15" thickBot="1" x14ac:dyDescent="0.35">
      <c r="B93" s="194"/>
      <c r="C93" s="188"/>
      <c r="D93" s="3">
        <v>3</v>
      </c>
      <c r="E93" s="116">
        <f t="shared" ref="E93:I93" si="126">($D93*1000)/E33</f>
        <v>877.60355721975191</v>
      </c>
      <c r="F93" s="99">
        <f t="shared" si="126"/>
        <v>697.46355752911904</v>
      </c>
      <c r="G93" s="99">
        <f t="shared" si="126"/>
        <v>612.5949522175938</v>
      </c>
      <c r="H93" s="99">
        <f t="shared" si="126"/>
        <v>530.90767515529058</v>
      </c>
      <c r="I93" s="100">
        <f t="shared" si="126"/>
        <v>467.72684752104772</v>
      </c>
      <c r="L93" s="194"/>
      <c r="M93" s="188"/>
      <c r="N93" s="23">
        <v>10</v>
      </c>
      <c r="O93" s="25"/>
      <c r="P93" s="8">
        <f t="shared" ref="P93:T93" si="127">(1000*$N93)/P33</f>
        <v>2449.2395111317933</v>
      </c>
      <c r="Q93" s="8">
        <f t="shared" si="127"/>
        <v>2002.4830790179822</v>
      </c>
      <c r="R93" s="8">
        <f>(1000*$N93)/R33</f>
        <v>1669.2261467583628</v>
      </c>
      <c r="S93" s="8">
        <f t="shared" si="127"/>
        <v>1448.9603709338548</v>
      </c>
      <c r="T93" s="9">
        <f t="shared" si="127"/>
        <v>1299.6127154108076</v>
      </c>
      <c r="AL93" s="194"/>
      <c r="AM93" s="188"/>
      <c r="AN93" s="3">
        <v>280</v>
      </c>
      <c r="AO93" s="136"/>
      <c r="AP93" s="64">
        <f t="shared" ref="AP93:AQ93" si="128">(1000*AP$82)/AP38</f>
        <v>85.266030013642563</v>
      </c>
      <c r="AQ93" s="65">
        <f t="shared" si="128"/>
        <v>126.39828098337864</v>
      </c>
      <c r="BC93" s="184"/>
      <c r="BD93" s="187"/>
      <c r="BE93" s="2">
        <v>180</v>
      </c>
      <c r="BF93" s="107">
        <f t="shared" ref="BF93:BJ93" si="129">(1000*BF$84)/BF36</f>
        <v>133.39261894175189</v>
      </c>
      <c r="BG93" s="108">
        <f t="shared" si="129"/>
        <v>158.8764259159226</v>
      </c>
      <c r="BH93" s="108">
        <f t="shared" si="129"/>
        <v>174.49396749426663</v>
      </c>
      <c r="BI93" s="108">
        <f t="shared" si="129"/>
        <v>185.4828737479906</v>
      </c>
      <c r="BJ93" s="102">
        <f t="shared" si="129"/>
        <v>196.4926069656629</v>
      </c>
      <c r="BL93" s="184"/>
      <c r="BM93" s="187"/>
      <c r="BN93" s="2">
        <v>180</v>
      </c>
      <c r="BO93" s="107">
        <f>(1000*BO$84)/BO36</f>
        <v>129.72972972972974</v>
      </c>
      <c r="BP93" s="108">
        <f t="shared" ref="BP93:BU93" si="130">(1000*BP$84)/BP36</f>
        <v>155.34704529919841</v>
      </c>
      <c r="BQ93" s="108">
        <f t="shared" si="130"/>
        <v>171.16588419405321</v>
      </c>
      <c r="BR93" s="108">
        <f t="shared" si="130"/>
        <v>182.35234525377368</v>
      </c>
      <c r="BS93" s="108">
        <f t="shared" si="130"/>
        <v>193.79219017473594</v>
      </c>
      <c r="BT93" s="108">
        <f t="shared" si="130"/>
        <v>199.50693286591709</v>
      </c>
      <c r="BU93" s="102">
        <f t="shared" si="130"/>
        <v>204.21186981493298</v>
      </c>
      <c r="JI93" s="184"/>
      <c r="JJ93" s="187"/>
      <c r="JK93" s="11">
        <v>180</v>
      </c>
      <c r="JL93" s="107">
        <f t="shared" ref="JL93:KI93" si="131">(1000*JL$84)/JL36</f>
        <v>146.39451229713902</v>
      </c>
      <c r="JM93" s="108">
        <f t="shared" si="131"/>
        <v>152.98122155505411</v>
      </c>
      <c r="JN93" s="108">
        <f t="shared" si="131"/>
        <v>158.69377391427011</v>
      </c>
      <c r="JO93" s="108">
        <f t="shared" si="131"/>
        <v>163.66612111292963</v>
      </c>
      <c r="JP93" s="108">
        <f t="shared" si="131"/>
        <v>168.1314482231563</v>
      </c>
      <c r="JQ93" s="108">
        <f t="shared" si="131"/>
        <v>172.13926066187545</v>
      </c>
      <c r="JR93" s="108">
        <f t="shared" si="131"/>
        <v>175.76355745440287</v>
      </c>
      <c r="JS93" s="108">
        <f t="shared" si="131"/>
        <v>179.0624800153482</v>
      </c>
      <c r="JT93" s="108">
        <f t="shared" si="131"/>
        <v>182.04104418742946</v>
      </c>
      <c r="JU93" s="108">
        <f t="shared" si="131"/>
        <v>184.82153170844401</v>
      </c>
      <c r="JV93" s="108">
        <f t="shared" si="131"/>
        <v>187.39390198196611</v>
      </c>
      <c r="JW93" s="108">
        <f t="shared" si="131"/>
        <v>189.72731967999326</v>
      </c>
      <c r="JX93" s="108">
        <f t="shared" si="131"/>
        <v>191.82231196365473</v>
      </c>
      <c r="JY93" s="108">
        <f t="shared" si="131"/>
        <v>193.7421292260002</v>
      </c>
      <c r="JZ93" s="108">
        <f t="shared" si="131"/>
        <v>195.58535903883765</v>
      </c>
      <c r="KA93" s="108">
        <f t="shared" si="131"/>
        <v>197.32711453942056</v>
      </c>
      <c r="KB93" s="108">
        <f t="shared" si="131"/>
        <v>198.97915044554026</v>
      </c>
      <c r="KC93" s="108">
        <f t="shared" si="131"/>
        <v>200.51800484585178</v>
      </c>
      <c r="KD93" s="108">
        <f t="shared" si="131"/>
        <v>201.97123929552433</v>
      </c>
      <c r="KE93" s="108">
        <f t="shared" si="131"/>
        <v>203.3633163863903</v>
      </c>
      <c r="KF93" s="108">
        <f t="shared" si="131"/>
        <v>204.70053070507961</v>
      </c>
      <c r="KG93" s="108">
        <f t="shared" si="131"/>
        <v>205.97322348094747</v>
      </c>
      <c r="KH93" s="108">
        <f t="shared" si="131"/>
        <v>207.18725441165964</v>
      </c>
      <c r="KI93" s="102">
        <f t="shared" si="131"/>
        <v>208.31886674536491</v>
      </c>
      <c r="KK93" s="184"/>
      <c r="KL93" s="187"/>
      <c r="KM93" s="11">
        <v>180</v>
      </c>
      <c r="KN93" s="107">
        <f t="shared" ref="KN93:LN93" si="132">(1000*KN$27)/KN36</f>
        <v>149.36024030403107</v>
      </c>
      <c r="KO93" s="108">
        <f t="shared" si="132"/>
        <v>154.51651781575453</v>
      </c>
      <c r="KP93" s="108">
        <f t="shared" si="132"/>
        <v>159.11819588896444</v>
      </c>
      <c r="KQ93" s="108">
        <f t="shared" si="132"/>
        <v>163.26086364996871</v>
      </c>
      <c r="KR93" s="108">
        <f t="shared" si="132"/>
        <v>167.01783236548641</v>
      </c>
      <c r="KS93" s="108">
        <f t="shared" si="132"/>
        <v>170.40544323672967</v>
      </c>
      <c r="KT93" s="108">
        <f t="shared" si="132"/>
        <v>173.5528584155781</v>
      </c>
      <c r="KU93" s="108">
        <f t="shared" si="132"/>
        <v>176.45826210669108</v>
      </c>
      <c r="KV93" s="108">
        <f t="shared" si="132"/>
        <v>179.14914693391506</v>
      </c>
      <c r="KW93" s="108">
        <f t="shared" si="132"/>
        <v>181.65304268846504</v>
      </c>
      <c r="KX93" s="108">
        <f t="shared" si="132"/>
        <v>183.94810727079096</v>
      </c>
      <c r="KY93" s="108">
        <f t="shared" si="132"/>
        <v>186.15040953090096</v>
      </c>
      <c r="KZ93" s="108">
        <f t="shared" si="132"/>
        <v>188.20577164366375</v>
      </c>
      <c r="LA93" s="108">
        <f t="shared" si="132"/>
        <v>190.11406844106463</v>
      </c>
      <c r="LB93" s="108">
        <f t="shared" si="132"/>
        <v>191.84252231211943</v>
      </c>
      <c r="LC93" s="108">
        <f t="shared" si="132"/>
        <v>193.43918755541225</v>
      </c>
      <c r="LD93" s="108">
        <f t="shared" si="132"/>
        <v>194.97738262361565</v>
      </c>
      <c r="LE93" s="108">
        <f t="shared" si="132"/>
        <v>196.44880997355497</v>
      </c>
      <c r="LF93" s="108">
        <f t="shared" si="132"/>
        <v>197.86017880697642</v>
      </c>
      <c r="LG93" s="108">
        <f t="shared" si="132"/>
        <v>199.18901614853809</v>
      </c>
      <c r="LH93" s="108">
        <f t="shared" si="132"/>
        <v>200.47006774505738</v>
      </c>
      <c r="LI93" s="108">
        <f t="shared" si="132"/>
        <v>201.66711481581072</v>
      </c>
      <c r="LJ93" s="108">
        <f t="shared" si="132"/>
        <v>202.85302970815337</v>
      </c>
      <c r="LK93" s="108">
        <f t="shared" si="132"/>
        <v>203.97756246812853</v>
      </c>
      <c r="LL93" s="108">
        <f t="shared" si="132"/>
        <v>205.05809979494191</v>
      </c>
      <c r="LM93" s="108">
        <f t="shared" si="132"/>
        <v>206.09807843850396</v>
      </c>
      <c r="LN93" s="102">
        <f t="shared" si="132"/>
        <v>207.07608567033486</v>
      </c>
    </row>
    <row r="94" spans="2:326" ht="15" thickBot="1" x14ac:dyDescent="0.35">
      <c r="BC94" s="184"/>
      <c r="BD94" s="187"/>
      <c r="BE94" s="2">
        <v>200</v>
      </c>
      <c r="BF94" s="107">
        <f t="shared" ref="BF94:BJ94" si="133">(1000*BF$84)/BF37</f>
        <v>132.93747507422344</v>
      </c>
      <c r="BG94" s="108">
        <f t="shared" si="133"/>
        <v>158.53387868987605</v>
      </c>
      <c r="BH94" s="108">
        <f t="shared" si="133"/>
        <v>174.21169209327792</v>
      </c>
      <c r="BI94" s="108">
        <f t="shared" si="133"/>
        <v>185.23854608323384</v>
      </c>
      <c r="BJ94" s="102">
        <f t="shared" si="133"/>
        <v>196.29332766263718</v>
      </c>
      <c r="BL94" s="184"/>
      <c r="BM94" s="187"/>
      <c r="BN94" s="2">
        <v>200</v>
      </c>
      <c r="BO94" s="107">
        <f t="shared" ref="BO94:BU94" si="134">(1000*BO$84)/BO37</f>
        <v>129.34379580926102</v>
      </c>
      <c r="BP94" s="108">
        <f t="shared" si="134"/>
        <v>155.05318324185194</v>
      </c>
      <c r="BQ94" s="108">
        <f t="shared" si="134"/>
        <v>170.91930167256746</v>
      </c>
      <c r="BR94" s="108">
        <f t="shared" si="134"/>
        <v>182.14198980004858</v>
      </c>
      <c r="BS94" s="108">
        <f t="shared" si="134"/>
        <v>193.61396602074896</v>
      </c>
      <c r="BT94" s="108">
        <f t="shared" si="134"/>
        <v>199.34784775520086</v>
      </c>
      <c r="BU94" s="102">
        <f t="shared" si="134"/>
        <v>204.06861807282701</v>
      </c>
      <c r="JI94" s="184"/>
      <c r="JJ94" s="187"/>
      <c r="JK94" s="11">
        <v>200</v>
      </c>
      <c r="JL94" s="107">
        <f t="shared" ref="JL94:KI94" si="135">(1000*JL$84)/JL37</f>
        <v>146.16219827946213</v>
      </c>
      <c r="JM94" s="108">
        <f t="shared" si="135"/>
        <v>152.76213026790657</v>
      </c>
      <c r="JN94" s="108">
        <f t="shared" si="135"/>
        <v>158.48697765333614</v>
      </c>
      <c r="JO94" s="108">
        <f t="shared" si="135"/>
        <v>163.46814005950239</v>
      </c>
      <c r="JP94" s="108">
        <f t="shared" si="135"/>
        <v>167.94405936059115</v>
      </c>
      <c r="JQ94" s="108">
        <f t="shared" si="135"/>
        <v>171.96165255148102</v>
      </c>
      <c r="JR94" s="108">
        <f t="shared" si="135"/>
        <v>175.5926251097454</v>
      </c>
      <c r="JS94" s="108">
        <f t="shared" si="135"/>
        <v>178.89773438797806</v>
      </c>
      <c r="JT94" s="108">
        <f t="shared" si="135"/>
        <v>181.88211613779387</v>
      </c>
      <c r="JU94" s="108">
        <f t="shared" si="135"/>
        <v>184.67007536847453</v>
      </c>
      <c r="JV94" s="108">
        <f t="shared" si="135"/>
        <v>187.24735375430944</v>
      </c>
      <c r="JW94" s="108">
        <f t="shared" si="135"/>
        <v>189.58543983822042</v>
      </c>
      <c r="JX94" s="108">
        <f t="shared" si="135"/>
        <v>191.68491036208269</v>
      </c>
      <c r="JY94" s="108">
        <f t="shared" si="135"/>
        <v>193.61084220716361</v>
      </c>
      <c r="JZ94" s="108">
        <f t="shared" si="135"/>
        <v>195.45793000744601</v>
      </c>
      <c r="KA94" s="108">
        <f t="shared" si="135"/>
        <v>197.20329867335965</v>
      </c>
      <c r="KB94" s="108">
        <f t="shared" si="135"/>
        <v>198.84153194432437</v>
      </c>
      <c r="KC94" s="108">
        <f t="shared" si="135"/>
        <v>200.40080160320642</v>
      </c>
      <c r="KD94" s="108">
        <f t="shared" si="135"/>
        <v>201.85708518368995</v>
      </c>
      <c r="KE94" s="108">
        <f t="shared" si="135"/>
        <v>203.2520325203252</v>
      </c>
      <c r="KF94" s="108">
        <f t="shared" si="135"/>
        <v>204.59195271652646</v>
      </c>
      <c r="KG94" s="108">
        <f t="shared" si="135"/>
        <v>205.8672156459084</v>
      </c>
      <c r="KH94" s="108">
        <f t="shared" si="135"/>
        <v>207.08369037417879</v>
      </c>
      <c r="KI94" s="102">
        <f t="shared" si="135"/>
        <v>208.21765685730151</v>
      </c>
      <c r="KK94" s="184"/>
      <c r="KL94" s="187"/>
      <c r="KM94" s="11">
        <v>200</v>
      </c>
      <c r="KN94" s="107">
        <f t="shared" ref="KN94:LN94" si="136">(1000*KN$27)/KN37</f>
        <v>149.22650926033393</v>
      </c>
      <c r="KO94" s="108">
        <f t="shared" si="136"/>
        <v>154.38769838819243</v>
      </c>
      <c r="KP94" s="108">
        <f t="shared" si="136"/>
        <v>158.99629972247916</v>
      </c>
      <c r="KQ94" s="108">
        <f t="shared" si="136"/>
        <v>163.14322615729728</v>
      </c>
      <c r="KR94" s="108">
        <f t="shared" si="136"/>
        <v>166.90418415950904</v>
      </c>
      <c r="KS94" s="108">
        <f t="shared" si="136"/>
        <v>170.29558447877386</v>
      </c>
      <c r="KT94" s="108">
        <f t="shared" si="136"/>
        <v>173.44850313941791</v>
      </c>
      <c r="KU94" s="108">
        <f t="shared" si="136"/>
        <v>176.35517933117299</v>
      </c>
      <c r="KV94" s="108">
        <f t="shared" si="136"/>
        <v>179.05102954341987</v>
      </c>
      <c r="KW94" s="108">
        <f t="shared" si="136"/>
        <v>181.55776562909767</v>
      </c>
      <c r="KX94" s="108">
        <f t="shared" si="136"/>
        <v>183.85910586413777</v>
      </c>
      <c r="KY94" s="108">
        <f t="shared" si="136"/>
        <v>186.04651162790697</v>
      </c>
      <c r="KZ94" s="108">
        <f t="shared" si="136"/>
        <v>188.10462199928341</v>
      </c>
      <c r="LA94" s="108">
        <f t="shared" si="136"/>
        <v>190.03195992053207</v>
      </c>
      <c r="LB94" s="108">
        <f t="shared" si="136"/>
        <v>191.76254794063698</v>
      </c>
      <c r="LC94" s="108">
        <f t="shared" si="136"/>
        <v>193.36126329358683</v>
      </c>
      <c r="LD94" s="108">
        <f t="shared" si="136"/>
        <v>194.9013799017697</v>
      </c>
      <c r="LE94" s="108">
        <f t="shared" si="136"/>
        <v>196.37462235649548</v>
      </c>
      <c r="LF94" s="108">
        <f t="shared" si="136"/>
        <v>197.78770786023003</v>
      </c>
      <c r="LG94" s="108">
        <f t="shared" si="136"/>
        <v>199.11819086900866</v>
      </c>
      <c r="LH94" s="108">
        <f t="shared" si="136"/>
        <v>200.40080160320642</v>
      </c>
      <c r="LI94" s="108">
        <f t="shared" si="136"/>
        <v>201.5993548820644</v>
      </c>
      <c r="LJ94" s="108">
        <f t="shared" si="136"/>
        <v>202.78668149407994</v>
      </c>
      <c r="LK94" s="108">
        <f t="shared" si="136"/>
        <v>203.91257248454727</v>
      </c>
      <c r="LL94" s="108">
        <f t="shared" si="136"/>
        <v>204.99440924338427</v>
      </c>
      <c r="LM94" s="108">
        <f t="shared" si="136"/>
        <v>206.03563204460065</v>
      </c>
      <c r="LN94" s="102">
        <f t="shared" si="136"/>
        <v>207.01484592180753</v>
      </c>
    </row>
    <row r="95" spans="2:326" ht="16.2" thickBot="1" x14ac:dyDescent="0.35">
      <c r="V95" s="28"/>
      <c r="W95" s="168" t="s">
        <v>4</v>
      </c>
      <c r="X95" s="170"/>
      <c r="Y95" s="178" t="s">
        <v>1</v>
      </c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80"/>
      <c r="BC95" s="184"/>
      <c r="BD95" s="187"/>
      <c r="BE95" s="2">
        <v>240</v>
      </c>
      <c r="BF95" s="107">
        <f t="shared" ref="BF95:BJ95" si="137">(1000*BF$84)/BF38</f>
        <v>131.98996876237408</v>
      </c>
      <c r="BG95" s="108">
        <f t="shared" si="137"/>
        <v>157.83824736410128</v>
      </c>
      <c r="BH95" s="108">
        <f t="shared" si="137"/>
        <v>173.64125716270186</v>
      </c>
      <c r="BI95" s="108">
        <f t="shared" si="137"/>
        <v>184.74802422251875</v>
      </c>
      <c r="BJ95" s="102">
        <f t="shared" si="137"/>
        <v>195.88958357139359</v>
      </c>
      <c r="BL95" s="184"/>
      <c r="BM95" s="187"/>
      <c r="BN95" s="2">
        <v>240</v>
      </c>
      <c r="BO95" s="107">
        <f t="shared" ref="BO95:BU95" si="138">(1000*BO$84)/BO38</f>
        <v>128.52919754937665</v>
      </c>
      <c r="BP95" s="108">
        <f t="shared" si="138"/>
        <v>154.44969573409941</v>
      </c>
      <c r="BQ95" s="108">
        <f t="shared" si="138"/>
        <v>170.4241125772995</v>
      </c>
      <c r="BR95" s="108">
        <f t="shared" si="138"/>
        <v>181.71172444426497</v>
      </c>
      <c r="BS95" s="108">
        <f t="shared" si="138"/>
        <v>193.25849934775258</v>
      </c>
      <c r="BT95" s="108">
        <f t="shared" si="138"/>
        <v>199.02760797247734</v>
      </c>
      <c r="BU95" s="102">
        <f t="shared" si="138"/>
        <v>203.77752588611384</v>
      </c>
      <c r="JI95" s="184"/>
      <c r="JJ95" s="187"/>
      <c r="JK95" s="11">
        <v>240</v>
      </c>
      <c r="JL95" s="107">
        <f t="shared" ref="JL95:KI95" si="139">(1000*JL$84)/JL38</f>
        <v>145.69371019439706</v>
      </c>
      <c r="JM95" s="108">
        <f t="shared" si="139"/>
        <v>152.32002437120389</v>
      </c>
      <c r="JN95" s="108">
        <f t="shared" si="139"/>
        <v>158.06944517624743</v>
      </c>
      <c r="JO95" s="108">
        <f t="shared" si="139"/>
        <v>163.07095217128972</v>
      </c>
      <c r="JP95" s="108">
        <f t="shared" si="139"/>
        <v>167.56542668250921</v>
      </c>
      <c r="JQ95" s="108">
        <f t="shared" si="139"/>
        <v>171.60017160017162</v>
      </c>
      <c r="JR95" s="108">
        <f t="shared" si="139"/>
        <v>175.24703091088017</v>
      </c>
      <c r="JS95" s="108">
        <f t="shared" si="139"/>
        <v>178.56687329404863</v>
      </c>
      <c r="JT95" s="108">
        <f t="shared" si="139"/>
        <v>181.56069574058608</v>
      </c>
      <c r="JU95" s="108">
        <f t="shared" si="139"/>
        <v>184.3615329661466</v>
      </c>
      <c r="JV95" s="108">
        <f t="shared" si="139"/>
        <v>186.95083193120209</v>
      </c>
      <c r="JW95" s="108">
        <f t="shared" si="139"/>
        <v>189.29833417465926</v>
      </c>
      <c r="JX95" s="108">
        <f t="shared" si="139"/>
        <v>191.40684027602882</v>
      </c>
      <c r="JY95" s="108">
        <f t="shared" si="139"/>
        <v>193.3488012374323</v>
      </c>
      <c r="JZ95" s="108">
        <f t="shared" si="139"/>
        <v>195.20356943669827</v>
      </c>
      <c r="KA95" s="108">
        <f t="shared" si="139"/>
        <v>196.95613249776187</v>
      </c>
      <c r="KB95" s="108">
        <f t="shared" si="139"/>
        <v>198.60115706761076</v>
      </c>
      <c r="KC95" s="108">
        <f t="shared" si="139"/>
        <v>200.16680567139284</v>
      </c>
      <c r="KD95" s="108">
        <f t="shared" si="139"/>
        <v>201.61290322580646</v>
      </c>
      <c r="KE95" s="108">
        <f t="shared" si="139"/>
        <v>203.0298297672966</v>
      </c>
      <c r="KF95" s="108">
        <f t="shared" si="139"/>
        <v>204.37514192718191</v>
      </c>
      <c r="KG95" s="108">
        <f t="shared" si="139"/>
        <v>205.65552699228792</v>
      </c>
      <c r="KH95" s="108">
        <f t="shared" si="139"/>
        <v>206.87687259238123</v>
      </c>
      <c r="KI95" s="102">
        <f t="shared" si="139"/>
        <v>208.01553182637636</v>
      </c>
      <c r="KK95" s="184"/>
      <c r="KL95" s="187"/>
      <c r="KM95" s="11">
        <v>240</v>
      </c>
      <c r="KN95" s="107">
        <f t="shared" ref="KN95:LN95" si="140">(1000*KN$27)/KN38</f>
        <v>148.95236834265665</v>
      </c>
      <c r="KO95" s="108">
        <f t="shared" si="140"/>
        <v>154.12832724526442</v>
      </c>
      <c r="KP95" s="108">
        <f t="shared" si="140"/>
        <v>158.74619369921928</v>
      </c>
      <c r="KQ95" s="108">
        <f t="shared" si="140"/>
        <v>162.9040359474906</v>
      </c>
      <c r="KR95" s="108">
        <f t="shared" si="140"/>
        <v>166.67521411354429</v>
      </c>
      <c r="KS95" s="108">
        <f t="shared" si="140"/>
        <v>170.0742252511632</v>
      </c>
      <c r="KT95" s="108">
        <f t="shared" si="140"/>
        <v>173.2341663971913</v>
      </c>
      <c r="KU95" s="108">
        <f t="shared" si="140"/>
        <v>176.14937466971992</v>
      </c>
      <c r="KV95" s="108">
        <f t="shared" si="140"/>
        <v>178.85135348391915</v>
      </c>
      <c r="KW95" s="108">
        <f t="shared" si="140"/>
        <v>181.36385619861358</v>
      </c>
      <c r="KX95" s="108">
        <f t="shared" si="140"/>
        <v>183.68136117556068</v>
      </c>
      <c r="KY95" s="108">
        <f t="shared" si="140"/>
        <v>185.87360594795538</v>
      </c>
      <c r="KZ95" s="108">
        <f t="shared" si="140"/>
        <v>187.93628065151242</v>
      </c>
      <c r="LA95" s="108">
        <f t="shared" si="140"/>
        <v>189.86795546733407</v>
      </c>
      <c r="LB95" s="108">
        <f t="shared" si="140"/>
        <v>191.5868388171595</v>
      </c>
      <c r="LC95" s="108">
        <f t="shared" si="140"/>
        <v>193.19005071238831</v>
      </c>
      <c r="LD95" s="108">
        <f t="shared" si="140"/>
        <v>194.74955207603023</v>
      </c>
      <c r="LE95" s="108">
        <f t="shared" si="140"/>
        <v>196.22641509433961</v>
      </c>
      <c r="LF95" s="108">
        <f t="shared" si="140"/>
        <v>197.62845849802372</v>
      </c>
      <c r="LG95" s="108">
        <f t="shared" si="140"/>
        <v>198.97669130187606</v>
      </c>
      <c r="LH95" s="108">
        <f t="shared" si="140"/>
        <v>200.26241281679444</v>
      </c>
      <c r="LI95" s="108">
        <f t="shared" si="140"/>
        <v>201.46397152642538</v>
      </c>
      <c r="LJ95" s="108">
        <f t="shared" si="140"/>
        <v>202.64086808733168</v>
      </c>
      <c r="LK95" s="108">
        <f t="shared" si="140"/>
        <v>203.76974019358124</v>
      </c>
      <c r="LL95" s="108">
        <f t="shared" si="140"/>
        <v>204.86714675937424</v>
      </c>
      <c r="LM95" s="108">
        <f t="shared" si="140"/>
        <v>205.91085271317829</v>
      </c>
      <c r="LN95" s="102">
        <f t="shared" si="140"/>
        <v>206.89247502512265</v>
      </c>
    </row>
    <row r="96" spans="2:326" ht="16.2" customHeight="1" thickBot="1" x14ac:dyDescent="0.35">
      <c r="W96" s="171"/>
      <c r="X96" s="177"/>
      <c r="Y96" s="10">
        <v>0.9</v>
      </c>
      <c r="Z96" s="13">
        <v>1</v>
      </c>
      <c r="AA96" s="13">
        <v>1.2</v>
      </c>
      <c r="AB96" s="13">
        <v>1.4</v>
      </c>
      <c r="AC96" s="13">
        <v>1.6</v>
      </c>
      <c r="AD96" s="13">
        <v>1.8</v>
      </c>
      <c r="AE96" s="13">
        <v>2</v>
      </c>
      <c r="AF96" s="13">
        <v>2.2000000000000002</v>
      </c>
      <c r="AG96" s="13">
        <v>2.4</v>
      </c>
      <c r="AH96" s="13">
        <v>2.6</v>
      </c>
      <c r="AI96" s="13">
        <v>2.8</v>
      </c>
      <c r="AJ96" s="14">
        <v>3</v>
      </c>
      <c r="BC96" s="184"/>
      <c r="BD96" s="187"/>
      <c r="BE96" s="2">
        <v>280</v>
      </c>
      <c r="BF96" s="107">
        <f t="shared" ref="BF96:BJ96" si="141">(1000*BF$84)/BF39</f>
        <v>130.97005151488693</v>
      </c>
      <c r="BG96" s="108">
        <f t="shared" si="141"/>
        <v>157.11906482732613</v>
      </c>
      <c r="BH96" s="108">
        <f t="shared" si="141"/>
        <v>173.05743034438427</v>
      </c>
      <c r="BI96" s="108">
        <f t="shared" si="141"/>
        <v>184.25254882692545</v>
      </c>
      <c r="BJ96" s="102">
        <f t="shared" si="141"/>
        <v>195.48112792610814</v>
      </c>
      <c r="BL96" s="184"/>
      <c r="BM96" s="187"/>
      <c r="BN96" s="2">
        <v>280</v>
      </c>
      <c r="BO96" s="107">
        <f t="shared" ref="BO96:BU96" si="142">(1000*BO$84)/BO39</f>
        <v>127.65957446808511</v>
      </c>
      <c r="BP96" s="108">
        <f t="shared" si="142"/>
        <v>153.82722126507505</v>
      </c>
      <c r="BQ96" s="108">
        <f t="shared" si="142"/>
        <v>169.91528509357477</v>
      </c>
      <c r="BR96" s="108">
        <f t="shared" si="142"/>
        <v>181.27618433773767</v>
      </c>
      <c r="BS96" s="108">
        <f t="shared" si="142"/>
        <v>192.90123456790121</v>
      </c>
      <c r="BT96" s="108">
        <f t="shared" si="142"/>
        <v>198.7055751107074</v>
      </c>
      <c r="BU96" s="102">
        <f t="shared" si="142"/>
        <v>203.48467506040953</v>
      </c>
      <c r="JI96" s="184"/>
      <c r="JJ96" s="187"/>
      <c r="JK96" s="11">
        <v>280</v>
      </c>
      <c r="JL96" s="107">
        <f t="shared" ref="JL96:KI96" si="143">(1000*JL$84)/JL39</f>
        <v>145.21315216263872</v>
      </c>
      <c r="JM96" s="108">
        <f t="shared" si="143"/>
        <v>151.8718201837649</v>
      </c>
      <c r="JN96" s="108">
        <f t="shared" si="143"/>
        <v>157.64582238570679</v>
      </c>
      <c r="JO96" s="108">
        <f t="shared" si="143"/>
        <v>162.67039724111007</v>
      </c>
      <c r="JP96" s="108">
        <f t="shared" si="143"/>
        <v>167.18341540519179</v>
      </c>
      <c r="JQ96" s="108">
        <f t="shared" si="143"/>
        <v>171.23532013870062</v>
      </c>
      <c r="JR96" s="108">
        <f t="shared" si="143"/>
        <v>174.89808822935868</v>
      </c>
      <c r="JS96" s="108">
        <f t="shared" si="143"/>
        <v>178.23042647994907</v>
      </c>
      <c r="JT96" s="108">
        <f t="shared" si="143"/>
        <v>181.24040936167128</v>
      </c>
      <c r="JU96" s="108">
        <f t="shared" si="143"/>
        <v>184.0519026365435</v>
      </c>
      <c r="JV96" s="108">
        <f t="shared" si="143"/>
        <v>186.6511490025143</v>
      </c>
      <c r="JW96" s="108">
        <f t="shared" si="143"/>
        <v>189.01011204099419</v>
      </c>
      <c r="JX96" s="108">
        <f t="shared" si="143"/>
        <v>191.12765315360627</v>
      </c>
      <c r="JY96" s="108">
        <f t="shared" si="143"/>
        <v>193.06882903755186</v>
      </c>
      <c r="JZ96" s="108">
        <f t="shared" si="143"/>
        <v>194.94987003341996</v>
      </c>
      <c r="KA96" s="108">
        <f t="shared" si="143"/>
        <v>196.69199821189093</v>
      </c>
      <c r="KB96" s="108">
        <f t="shared" si="143"/>
        <v>198.36136265631737</v>
      </c>
      <c r="KC96" s="108">
        <f t="shared" si="143"/>
        <v>199.93335554815062</v>
      </c>
      <c r="KD96" s="108">
        <f t="shared" si="143"/>
        <v>201.38553246334783</v>
      </c>
      <c r="KE96" s="108">
        <f t="shared" si="143"/>
        <v>202.80811232449298</v>
      </c>
      <c r="KF96" s="108">
        <f t="shared" si="143"/>
        <v>204.15879017013233</v>
      </c>
      <c r="KG96" s="108">
        <f t="shared" si="143"/>
        <v>205.4442732408834</v>
      </c>
      <c r="KH96" s="108">
        <f t="shared" si="143"/>
        <v>206.67046750285061</v>
      </c>
      <c r="KI96" s="102">
        <f t="shared" si="143"/>
        <v>207.81379883624274</v>
      </c>
      <c r="KK96" s="184"/>
      <c r="KL96" s="187"/>
      <c r="KM96" s="11">
        <v>280</v>
      </c>
      <c r="KN96" s="107">
        <f t="shared" ref="KN96:LN96" si="144">(1000*KN$27)/KN39</f>
        <v>148.67677668748141</v>
      </c>
      <c r="KO96" s="108">
        <f t="shared" si="144"/>
        <v>153.86509108813394</v>
      </c>
      <c r="KP96" s="108">
        <f t="shared" si="144"/>
        <v>158.49458957105603</v>
      </c>
      <c r="KQ96" s="108">
        <f t="shared" si="144"/>
        <v>162.66334110502629</v>
      </c>
      <c r="KR96" s="108">
        <f t="shared" si="144"/>
        <v>166.44260930798285</v>
      </c>
      <c r="KS96" s="108">
        <f t="shared" si="144"/>
        <v>169.85138004246284</v>
      </c>
      <c r="KT96" s="108">
        <f t="shared" si="144"/>
        <v>173.02035872887708</v>
      </c>
      <c r="KU96" s="108">
        <f t="shared" si="144"/>
        <v>175.94211504415048</v>
      </c>
      <c r="KV96" s="108">
        <f t="shared" si="144"/>
        <v>178.65024485592383</v>
      </c>
      <c r="KW96" s="108">
        <f t="shared" si="144"/>
        <v>181.17036052901747</v>
      </c>
      <c r="KX96" s="108">
        <f t="shared" si="144"/>
        <v>183.48623853211009</v>
      </c>
      <c r="KY96" s="108">
        <f t="shared" si="144"/>
        <v>185.68378052177144</v>
      </c>
      <c r="KZ96" s="108">
        <f t="shared" si="144"/>
        <v>187.75145283862315</v>
      </c>
      <c r="LA96" s="108">
        <f t="shared" si="144"/>
        <v>189.6878772202104</v>
      </c>
      <c r="LB96" s="108">
        <f t="shared" si="144"/>
        <v>191.42738243861839</v>
      </c>
      <c r="LC96" s="108">
        <f t="shared" si="144"/>
        <v>193.03466580873481</v>
      </c>
      <c r="LD96" s="108">
        <f t="shared" si="144"/>
        <v>194.58281444582815</v>
      </c>
      <c r="LE96" s="108">
        <f t="shared" si="144"/>
        <v>196.06364527562025</v>
      </c>
      <c r="LF96" s="108">
        <f t="shared" si="144"/>
        <v>197.48390871854886</v>
      </c>
      <c r="LG96" s="108">
        <f t="shared" si="144"/>
        <v>198.82127387630476</v>
      </c>
      <c r="LH96" s="108">
        <f t="shared" si="144"/>
        <v>200.11040574109853</v>
      </c>
      <c r="LI96" s="108">
        <f t="shared" si="144"/>
        <v>201.32876988121603</v>
      </c>
      <c r="LJ96" s="108">
        <f t="shared" si="144"/>
        <v>202.50849229161224</v>
      </c>
      <c r="LK96" s="108">
        <f t="shared" si="144"/>
        <v>203.6400661830215</v>
      </c>
      <c r="LL96" s="108">
        <f t="shared" si="144"/>
        <v>204.72734040573235</v>
      </c>
      <c r="LM96" s="108">
        <f t="shared" si="144"/>
        <v>205.7737698965079</v>
      </c>
      <c r="LN96" s="102">
        <f t="shared" si="144"/>
        <v>206.77024871507058</v>
      </c>
    </row>
    <row r="97" spans="22:326" ht="16.2" customHeight="1" thickBot="1" x14ac:dyDescent="0.35">
      <c r="V97" s="192" t="s">
        <v>60</v>
      </c>
      <c r="W97" s="186" t="s">
        <v>2</v>
      </c>
      <c r="X97" s="1">
        <v>10</v>
      </c>
      <c r="Y97" s="72">
        <f>Y9/$X9</f>
        <v>123.29</v>
      </c>
      <c r="Z97" s="73">
        <f t="shared" ref="Z97:AJ97" si="145">Z9/$X9</f>
        <v>124.25999999999999</v>
      </c>
      <c r="AA97" s="73">
        <f t="shared" si="145"/>
        <v>126.19000000000001</v>
      </c>
      <c r="AB97" s="73">
        <f t="shared" si="145"/>
        <v>128.07</v>
      </c>
      <c r="AC97" s="73">
        <f t="shared" si="145"/>
        <v>129.93</v>
      </c>
      <c r="AD97" s="73">
        <f t="shared" si="145"/>
        <v>131.76</v>
      </c>
      <c r="AE97" s="73">
        <f t="shared" si="145"/>
        <v>133.57999999999998</v>
      </c>
      <c r="AF97" s="73">
        <f t="shared" si="145"/>
        <v>135.37</v>
      </c>
      <c r="AG97" s="73">
        <f t="shared" si="145"/>
        <v>137.15</v>
      </c>
      <c r="AH97" s="73">
        <f t="shared" si="145"/>
        <v>138.92000000000002</v>
      </c>
      <c r="AI97" s="73">
        <f t="shared" si="145"/>
        <v>140.68</v>
      </c>
      <c r="AJ97" s="74">
        <f t="shared" si="145"/>
        <v>142.43</v>
      </c>
      <c r="AL97" s="28"/>
      <c r="AM97" s="168" t="s">
        <v>5</v>
      </c>
      <c r="AN97" s="170"/>
      <c r="AO97" s="178" t="s">
        <v>1</v>
      </c>
      <c r="AP97" s="179"/>
      <c r="AQ97" s="180"/>
      <c r="AS97" s="28"/>
      <c r="AT97" s="168" t="s">
        <v>6</v>
      </c>
      <c r="AU97" s="170"/>
      <c r="AV97" s="174" t="s">
        <v>1</v>
      </c>
      <c r="AW97" s="175"/>
      <c r="AX97" s="175"/>
      <c r="AY97" s="175"/>
      <c r="AZ97" s="175"/>
      <c r="BA97" s="176"/>
      <c r="BC97" s="184"/>
      <c r="BD97" s="187"/>
      <c r="BE97" s="2">
        <v>320</v>
      </c>
      <c r="BF97" s="107">
        <f t="shared" ref="BF97:BJ97" si="146">(1000*BF$84)/BF40</f>
        <v>129.00451515803053</v>
      </c>
      <c r="BG97" s="108">
        <f t="shared" si="146"/>
        <v>156.3770563582911</v>
      </c>
      <c r="BH97" s="108">
        <f t="shared" si="146"/>
        <v>172.46476791169803</v>
      </c>
      <c r="BI97" s="108">
        <f t="shared" si="146"/>
        <v>183.7484687627603</v>
      </c>
      <c r="BJ97" s="102">
        <f t="shared" si="146"/>
        <v>195.07120098836077</v>
      </c>
      <c r="BL97" s="184"/>
      <c r="BM97" s="187"/>
      <c r="BN97" s="2">
        <v>320</v>
      </c>
      <c r="BO97" s="107">
        <f t="shared" ref="BO97:BU97" si="147">(1000*BO$84)/BO40</f>
        <v>125.78616352201257</v>
      </c>
      <c r="BP97" s="108">
        <f t="shared" si="147"/>
        <v>153.18158144664685</v>
      </c>
      <c r="BQ97" s="108">
        <f t="shared" si="147"/>
        <v>169.39718800667907</v>
      </c>
      <c r="BR97" s="108">
        <f>(1000*BR$84)/BR40</f>
        <v>180.83909339334511</v>
      </c>
      <c r="BS97" s="108">
        <f t="shared" si="147"/>
        <v>192.53910950661853</v>
      </c>
      <c r="BT97" s="108">
        <f t="shared" si="147"/>
        <v>198.378960494247</v>
      </c>
      <c r="BU97" s="102">
        <f t="shared" si="147"/>
        <v>203.18750396850592</v>
      </c>
      <c r="JI97" s="184"/>
      <c r="JJ97" s="187"/>
      <c r="JK97" s="11">
        <v>320</v>
      </c>
      <c r="JL97" s="107">
        <f t="shared" ref="JL97:KI97" si="148">(1000*JL$84)/JL40</f>
        <v>144.72677652118179</v>
      </c>
      <c r="JM97" s="108">
        <f t="shared" si="148"/>
        <v>151.41478186807987</v>
      </c>
      <c r="JN97" s="108">
        <f t="shared" si="148"/>
        <v>157.21622471439051</v>
      </c>
      <c r="JO97" s="108">
        <f t="shared" si="148"/>
        <v>162.26390601674564</v>
      </c>
      <c r="JP97" s="108">
        <f t="shared" si="148"/>
        <v>166.79808333838781</v>
      </c>
      <c r="JQ97" s="108">
        <f t="shared" si="148"/>
        <v>170.86715079026058</v>
      </c>
      <c r="JR97" s="108">
        <f t="shared" si="148"/>
        <v>174.54584513755557</v>
      </c>
      <c r="JS97" s="108">
        <f t="shared" si="148"/>
        <v>177.89298466308338</v>
      </c>
      <c r="JT97" s="108">
        <f t="shared" si="148"/>
        <v>180.91688678221226</v>
      </c>
      <c r="JU97" s="108">
        <f t="shared" si="148"/>
        <v>183.73909049150208</v>
      </c>
      <c r="JV97" s="108">
        <f t="shared" si="148"/>
        <v>186.35038256637361</v>
      </c>
      <c r="JW97" s="108">
        <f t="shared" si="148"/>
        <v>188.71880897462782</v>
      </c>
      <c r="JX97" s="108">
        <f t="shared" si="148"/>
        <v>190.84736228856121</v>
      </c>
      <c r="JY97" s="108">
        <f t="shared" si="148"/>
        <v>192.80825219319388</v>
      </c>
      <c r="JZ97" s="108">
        <f t="shared" si="148"/>
        <v>194.67878001297856</v>
      </c>
      <c r="KA97" s="108">
        <f t="shared" si="148"/>
        <v>196.4461112599339</v>
      </c>
      <c r="KB97" s="108">
        <f t="shared" si="148"/>
        <v>198.10508182601205</v>
      </c>
      <c r="KC97" s="108">
        <f t="shared" si="148"/>
        <v>199.68383392961144</v>
      </c>
      <c r="KD97" s="108">
        <f t="shared" si="148"/>
        <v>201.15867396202125</v>
      </c>
      <c r="KE97" s="108">
        <f t="shared" si="148"/>
        <v>202.57109466303078</v>
      </c>
      <c r="KF97" s="108">
        <f t="shared" si="148"/>
        <v>203.92749244712991</v>
      </c>
      <c r="KG97" s="108">
        <f t="shared" si="148"/>
        <v>205.21841102316034</v>
      </c>
      <c r="KH97" s="108">
        <f t="shared" si="148"/>
        <v>206.44977575282977</v>
      </c>
      <c r="KI97" s="102">
        <f t="shared" si="148"/>
        <v>207.59809009757112</v>
      </c>
      <c r="KK97" s="184"/>
      <c r="KL97" s="187"/>
      <c r="KM97" s="11">
        <v>320</v>
      </c>
      <c r="KN97" s="107">
        <f t="shared" ref="KN97:LN97" si="149">(1000*KN$27)/KN40</f>
        <v>148.39730906212901</v>
      </c>
      <c r="KO97" s="108">
        <f t="shared" si="149"/>
        <v>153.60039321700665</v>
      </c>
      <c r="KP97" s="108">
        <f t="shared" si="149"/>
        <v>158.24150530828322</v>
      </c>
      <c r="KQ97" s="108">
        <f t="shared" si="149"/>
        <v>162.41895970656307</v>
      </c>
      <c r="KR97" s="108">
        <f t="shared" si="149"/>
        <v>166.20852777600206</v>
      </c>
      <c r="KS97" s="108">
        <f t="shared" si="149"/>
        <v>169.62706278624566</v>
      </c>
      <c r="KT97" s="108">
        <f t="shared" si="149"/>
        <v>172.80309663149166</v>
      </c>
      <c r="KU97" s="108">
        <f t="shared" si="149"/>
        <v>175.73341241336891</v>
      </c>
      <c r="KV97" s="108">
        <f t="shared" si="149"/>
        <v>178.44958799139243</v>
      </c>
      <c r="KW97" s="108">
        <f t="shared" si="149"/>
        <v>180.97545771709514</v>
      </c>
      <c r="KX97" s="108">
        <f t="shared" si="149"/>
        <v>183.2915300019294</v>
      </c>
      <c r="KY97" s="108">
        <f t="shared" si="149"/>
        <v>185.51154809386887</v>
      </c>
      <c r="KZ97" s="108">
        <f t="shared" si="149"/>
        <v>187.58374274229567</v>
      </c>
      <c r="LA97" s="108">
        <f t="shared" si="149"/>
        <v>189.50814023602376</v>
      </c>
      <c r="LB97" s="108">
        <f t="shared" si="149"/>
        <v>191.25228671212375</v>
      </c>
      <c r="LC97" s="108">
        <f t="shared" si="149"/>
        <v>192.86403085824492</v>
      </c>
      <c r="LD97" s="108">
        <f t="shared" si="149"/>
        <v>194.43148234562142</v>
      </c>
      <c r="LE97" s="108">
        <f t="shared" si="149"/>
        <v>195.91590686459199</v>
      </c>
      <c r="LF97" s="108">
        <f t="shared" si="149"/>
        <v>197.32514799386101</v>
      </c>
      <c r="LG97" s="108">
        <f t="shared" si="149"/>
        <v>198.68019584190733</v>
      </c>
      <c r="LH97" s="108">
        <f t="shared" si="149"/>
        <v>199.97241759757273</v>
      </c>
      <c r="LI97" s="108">
        <f t="shared" si="149"/>
        <v>201.1802575107296</v>
      </c>
      <c r="LJ97" s="108">
        <f t="shared" si="149"/>
        <v>202.36307852993014</v>
      </c>
      <c r="LK97" s="108">
        <f t="shared" si="149"/>
        <v>203.51055711015007</v>
      </c>
      <c r="LL97" s="108">
        <f t="shared" si="149"/>
        <v>204.60040920081838</v>
      </c>
      <c r="LM97" s="108">
        <f t="shared" si="149"/>
        <v>205.64930744571464</v>
      </c>
      <c r="LN97" s="102">
        <f t="shared" si="149"/>
        <v>206.63596646593459</v>
      </c>
    </row>
    <row r="98" spans="22:326" ht="15" customHeight="1" thickBot="1" x14ac:dyDescent="0.35">
      <c r="V98" s="193"/>
      <c r="W98" s="187"/>
      <c r="X98" s="2">
        <v>20</v>
      </c>
      <c r="Y98" s="55">
        <f t="shared" ref="Y98:AJ98" si="150">Y10/$X10</f>
        <v>63.704999999999998</v>
      </c>
      <c r="Z98" s="56">
        <f t="shared" si="150"/>
        <v>64.210000000000008</v>
      </c>
      <c r="AA98" s="56">
        <f t="shared" si="150"/>
        <v>65.204999999999998</v>
      </c>
      <c r="AB98" s="56">
        <f t="shared" si="150"/>
        <v>66.14500000000001</v>
      </c>
      <c r="AC98" s="56">
        <f t="shared" si="150"/>
        <v>67.06</v>
      </c>
      <c r="AD98" s="56">
        <f t="shared" si="150"/>
        <v>67.954999999999998</v>
      </c>
      <c r="AE98" s="56">
        <f t="shared" si="150"/>
        <v>68.844999999999999</v>
      </c>
      <c r="AF98" s="56">
        <f t="shared" si="150"/>
        <v>69.72</v>
      </c>
      <c r="AG98" s="56">
        <f t="shared" si="150"/>
        <v>70.59</v>
      </c>
      <c r="AH98" s="56">
        <f t="shared" si="150"/>
        <v>71.45</v>
      </c>
      <c r="AI98" s="56">
        <f t="shared" si="150"/>
        <v>72.304999999999993</v>
      </c>
      <c r="AJ98" s="57">
        <f t="shared" si="150"/>
        <v>73.150000000000006</v>
      </c>
      <c r="AM98" s="171"/>
      <c r="AN98" s="177"/>
      <c r="AO98" s="82">
        <v>5</v>
      </c>
      <c r="AP98" s="83">
        <v>10</v>
      </c>
      <c r="AQ98" s="84">
        <v>20</v>
      </c>
      <c r="AT98" s="171"/>
      <c r="AU98" s="181"/>
      <c r="AV98" s="82">
        <v>10</v>
      </c>
      <c r="AW98" s="83">
        <v>20</v>
      </c>
      <c r="AX98" s="83">
        <v>30</v>
      </c>
      <c r="AY98" s="83">
        <v>40</v>
      </c>
      <c r="AZ98" s="83">
        <v>50</v>
      </c>
      <c r="BA98" s="84">
        <v>60</v>
      </c>
      <c r="BC98" s="185"/>
      <c r="BD98" s="188"/>
      <c r="BE98" s="3">
        <v>400</v>
      </c>
      <c r="BF98" s="109">
        <f t="shared" ref="BF98:BJ98" si="151">(1000*BF$84)/BF41</f>
        <v>123.19822594554638</v>
      </c>
      <c r="BG98" s="110">
        <f t="shared" si="151"/>
        <v>154.8035542896065</v>
      </c>
      <c r="BH98" s="110">
        <f t="shared" si="151"/>
        <v>171.23287671232876</v>
      </c>
      <c r="BI98" s="110">
        <f t="shared" si="151"/>
        <v>182.71885658599967</v>
      </c>
      <c r="BJ98" s="103">
        <f t="shared" si="151"/>
        <v>194.23447338178406</v>
      </c>
      <c r="BL98" s="185"/>
      <c r="BM98" s="188"/>
      <c r="BN98" s="3">
        <v>400</v>
      </c>
      <c r="BO98" s="109">
        <f t="shared" ref="BO98:BU98" si="152">(1000*BO$84)/BO41</f>
        <v>120.39006380673382</v>
      </c>
      <c r="BP98" s="110">
        <f t="shared" si="152"/>
        <v>151.81878909333821</v>
      </c>
      <c r="BQ98" s="110">
        <f t="shared" si="152"/>
        <v>168.32587890155341</v>
      </c>
      <c r="BR98" s="110">
        <f t="shared" si="152"/>
        <v>179.93522331960494</v>
      </c>
      <c r="BS98" s="110">
        <f t="shared" si="152"/>
        <v>191.80052745145051</v>
      </c>
      <c r="BT98" s="110">
        <f t="shared" si="152"/>
        <v>197.72056435098224</v>
      </c>
      <c r="BU98" s="103">
        <f t="shared" si="152"/>
        <v>202.59062765108828</v>
      </c>
      <c r="JI98" s="184"/>
      <c r="JJ98" s="187"/>
      <c r="JK98" s="11">
        <v>400</v>
      </c>
      <c r="JL98" s="107">
        <f t="shared" ref="JL98:KI98" si="153">(1000*JL$84)/JL41</f>
        <v>143.72536136662285</v>
      </c>
      <c r="JM98" s="108">
        <f t="shared" si="153"/>
        <v>150.48059740797171</v>
      </c>
      <c r="JN98" s="108">
        <f t="shared" si="153"/>
        <v>156.33956954505186</v>
      </c>
      <c r="JO98" s="108">
        <f t="shared" si="153"/>
        <v>161.43613586465193</v>
      </c>
      <c r="JP98" s="108">
        <f t="shared" si="153"/>
        <v>166.01267733172349</v>
      </c>
      <c r="JQ98" s="108">
        <f t="shared" si="153"/>
        <v>170.12106949445689</v>
      </c>
      <c r="JR98" s="108">
        <f t="shared" si="153"/>
        <v>173.83165073209867</v>
      </c>
      <c r="JS98" s="108">
        <f t="shared" si="153"/>
        <v>177.21070352649301</v>
      </c>
      <c r="JT98" s="108">
        <f t="shared" si="153"/>
        <v>180.26029586723229</v>
      </c>
      <c r="JU98" s="108">
        <f t="shared" si="153"/>
        <v>183.11035832408245</v>
      </c>
      <c r="JV98" s="108">
        <f t="shared" si="153"/>
        <v>185.74363008609762</v>
      </c>
      <c r="JW98" s="108">
        <f t="shared" si="153"/>
        <v>188.13298911964213</v>
      </c>
      <c r="JX98" s="108">
        <f t="shared" si="153"/>
        <v>190.2835224484482</v>
      </c>
      <c r="JY98" s="108">
        <f t="shared" si="153"/>
        <v>192.25223493223109</v>
      </c>
      <c r="JZ98" s="108">
        <f t="shared" si="153"/>
        <v>194.15680473372782</v>
      </c>
      <c r="KA98" s="108">
        <f t="shared" si="153"/>
        <v>195.93872461702887</v>
      </c>
      <c r="KB98" s="108">
        <f t="shared" si="153"/>
        <v>197.61147864936848</v>
      </c>
      <c r="KC98" s="108">
        <f t="shared" si="153"/>
        <v>199.20318725099602</v>
      </c>
      <c r="KD98" s="108">
        <f t="shared" si="153"/>
        <v>200.69037488962027</v>
      </c>
      <c r="KE98" s="108">
        <f t="shared" si="153"/>
        <v>202.11442786069651</v>
      </c>
      <c r="KF98" s="108">
        <f t="shared" si="153"/>
        <v>203.48179968347273</v>
      </c>
      <c r="KG98" s="108">
        <f t="shared" si="153"/>
        <v>204.78314927228845</v>
      </c>
      <c r="KH98" s="108">
        <f t="shared" si="153"/>
        <v>206.02443876101165</v>
      </c>
      <c r="KI98" s="102">
        <f t="shared" si="153"/>
        <v>207.19662960149179</v>
      </c>
      <c r="KK98" s="184"/>
      <c r="KL98" s="187"/>
      <c r="KM98" s="11">
        <v>400</v>
      </c>
      <c r="KN98" s="107">
        <f t="shared" ref="KN98:LN98" si="154">(1000*KN$27)/KN41</f>
        <v>147.8245158747105</v>
      </c>
      <c r="KO98" s="108">
        <f t="shared" si="154"/>
        <v>153.05497734786334</v>
      </c>
      <c r="KP98" s="108">
        <f t="shared" si="154"/>
        <v>157.72418341888675</v>
      </c>
      <c r="KQ98" s="108">
        <f t="shared" si="154"/>
        <v>161.92583796621147</v>
      </c>
      <c r="KR98" s="108">
        <f t="shared" si="154"/>
        <v>165.73599530839644</v>
      </c>
      <c r="KS98" s="108">
        <f t="shared" si="154"/>
        <v>169.17202378075308</v>
      </c>
      <c r="KT98" s="108">
        <f t="shared" si="154"/>
        <v>172.36624379481523</v>
      </c>
      <c r="KU98" s="108">
        <f t="shared" si="154"/>
        <v>175.31172616308373</v>
      </c>
      <c r="KV98" s="108">
        <f t="shared" si="154"/>
        <v>178.0402999455406</v>
      </c>
      <c r="KW98" s="108">
        <f t="shared" si="154"/>
        <v>180.57966071088194</v>
      </c>
      <c r="KX98" s="108">
        <f t="shared" si="154"/>
        <v>182.92095889092133</v>
      </c>
      <c r="KY98" s="108">
        <f t="shared" si="154"/>
        <v>185.13375914097938</v>
      </c>
      <c r="KZ98" s="108">
        <f t="shared" si="154"/>
        <v>187.21583311045734</v>
      </c>
      <c r="LA98" s="108">
        <f t="shared" si="154"/>
        <v>189.16595012897679</v>
      </c>
      <c r="LB98" s="108">
        <f t="shared" si="154"/>
        <v>190.91890097119614</v>
      </c>
      <c r="LC98" s="108">
        <f t="shared" si="154"/>
        <v>192.53910950661853</v>
      </c>
      <c r="LD98" s="108">
        <f t="shared" si="154"/>
        <v>194.09937888198758</v>
      </c>
      <c r="LE98" s="108">
        <f t="shared" si="154"/>
        <v>195.5916647859776</v>
      </c>
      <c r="LF98" s="108">
        <f t="shared" si="154"/>
        <v>197.02276707530646</v>
      </c>
      <c r="LG98" s="108">
        <f t="shared" si="154"/>
        <v>198.38458268385997</v>
      </c>
      <c r="LH98" s="108">
        <f t="shared" si="154"/>
        <v>199.68326103422157</v>
      </c>
      <c r="LI98" s="108">
        <f t="shared" si="154"/>
        <v>200.89734145851472</v>
      </c>
      <c r="LJ98" s="108">
        <f t="shared" si="154"/>
        <v>202.08604954367667</v>
      </c>
      <c r="LK98" s="108">
        <f t="shared" si="154"/>
        <v>203.22621618188748</v>
      </c>
      <c r="LL98" s="108">
        <f t="shared" si="154"/>
        <v>204.33436532507739</v>
      </c>
      <c r="LM98" s="108">
        <f t="shared" si="154"/>
        <v>205.38842575812492</v>
      </c>
      <c r="LN98" s="102">
        <f t="shared" si="154"/>
        <v>206.38009316587062</v>
      </c>
    </row>
    <row r="99" spans="22:326" ht="15" customHeight="1" thickBot="1" x14ac:dyDescent="0.35">
      <c r="V99" s="193"/>
      <c r="W99" s="187"/>
      <c r="X99" s="2">
        <v>30</v>
      </c>
      <c r="Y99" s="55">
        <f t="shared" ref="Y99:AJ99" si="155">Y11/$X11</f>
        <v>44.016666666666666</v>
      </c>
      <c r="Z99" s="56">
        <f t="shared" si="155"/>
        <v>44.293333333333329</v>
      </c>
      <c r="AA99" s="56">
        <f t="shared" si="155"/>
        <v>44.866666666666667</v>
      </c>
      <c r="AB99" s="56">
        <f t="shared" si="155"/>
        <v>45.493333333333332</v>
      </c>
      <c r="AC99" s="56">
        <f t="shared" si="155"/>
        <v>46.103333333333332</v>
      </c>
      <c r="AD99" s="56">
        <f t="shared" si="155"/>
        <v>46.730000000000004</v>
      </c>
      <c r="AE99" s="56">
        <f t="shared" si="155"/>
        <v>47.336666666666666</v>
      </c>
      <c r="AF99" s="56">
        <f t="shared" si="155"/>
        <v>47.916666666666664</v>
      </c>
      <c r="AG99" s="56">
        <f t="shared" si="155"/>
        <v>48.493333333333332</v>
      </c>
      <c r="AH99" s="56">
        <f t="shared" si="155"/>
        <v>49.059999999999995</v>
      </c>
      <c r="AI99" s="56">
        <f t="shared" si="155"/>
        <v>49.623333333333335</v>
      </c>
      <c r="AJ99" s="57">
        <f t="shared" si="155"/>
        <v>50.18333333333333</v>
      </c>
      <c r="AL99" s="192" t="s">
        <v>67</v>
      </c>
      <c r="AM99" s="186" t="s">
        <v>2</v>
      </c>
      <c r="AN99" s="1">
        <v>30</v>
      </c>
      <c r="AO99" s="134">
        <v>0.96513658047043616</v>
      </c>
      <c r="AP99" s="66">
        <v>0.94578464456033695</v>
      </c>
      <c r="AQ99" s="67">
        <v>0.96100319666669487</v>
      </c>
      <c r="AS99" s="192" t="s">
        <v>67</v>
      </c>
      <c r="AT99" s="186" t="s">
        <v>2</v>
      </c>
      <c r="AU99" s="1">
        <v>60</v>
      </c>
      <c r="AV99" s="17">
        <v>0.96568435792287621</v>
      </c>
      <c r="AW99" s="18">
        <v>0.9647884295625252</v>
      </c>
      <c r="AX99" s="18">
        <v>0.97397923540565967</v>
      </c>
      <c r="AY99" s="18">
        <v>0.98777753021999393</v>
      </c>
      <c r="AZ99" s="18">
        <v>0.99980152182261683</v>
      </c>
      <c r="BA99" s="19">
        <v>1.0098258935468236</v>
      </c>
      <c r="JI99" s="185"/>
      <c r="JJ99" s="188"/>
      <c r="JK99" s="12">
        <v>450</v>
      </c>
      <c r="JL99" s="109">
        <f t="shared" ref="JL99:KI99" si="156">(1000*JL$84)/JL42</f>
        <v>143.07321260679393</v>
      </c>
      <c r="JM99" s="110">
        <f t="shared" si="156"/>
        <v>149.88009592326139</v>
      </c>
      <c r="JN99" s="110">
        <f t="shared" si="156"/>
        <v>155.77941634645342</v>
      </c>
      <c r="JO99" s="110">
        <f t="shared" si="156"/>
        <v>160.90881297568666</v>
      </c>
      <c r="JP99" s="110">
        <f t="shared" si="156"/>
        <v>165.51558103492377</v>
      </c>
      <c r="JQ99" s="110">
        <f t="shared" si="156"/>
        <v>169.64487672472291</v>
      </c>
      <c r="JR99" s="110">
        <f t="shared" si="156"/>
        <v>173.37956788476927</v>
      </c>
      <c r="JS99" s="110">
        <f t="shared" si="156"/>
        <v>176.77883704779342</v>
      </c>
      <c r="JT99" s="110">
        <f t="shared" si="156"/>
        <v>179.84748932904898</v>
      </c>
      <c r="JU99" s="110">
        <f t="shared" si="156"/>
        <v>182.71097407788054</v>
      </c>
      <c r="JV99" s="110">
        <f t="shared" si="156"/>
        <v>185.36085396835782</v>
      </c>
      <c r="JW99" s="110">
        <f t="shared" si="156"/>
        <v>187.76404318572995</v>
      </c>
      <c r="JX99" s="110">
        <f t="shared" si="156"/>
        <v>189.92403038784488</v>
      </c>
      <c r="JY99" s="110">
        <f t="shared" si="156"/>
        <v>191.92016121293543</v>
      </c>
      <c r="JZ99" s="110">
        <f t="shared" si="156"/>
        <v>193.81633594831564</v>
      </c>
      <c r="KA99" s="110">
        <f t="shared" si="156"/>
        <v>195.60771761358583</v>
      </c>
      <c r="KB99" s="110">
        <f t="shared" si="156"/>
        <v>197.30633953847473</v>
      </c>
      <c r="KC99" s="110">
        <f t="shared" si="156"/>
        <v>198.90601690701146</v>
      </c>
      <c r="KD99" s="110">
        <f t="shared" si="156"/>
        <v>200.38473869830077</v>
      </c>
      <c r="KE99" s="110">
        <f t="shared" si="156"/>
        <v>201.83201366247476</v>
      </c>
      <c r="KF99" s="110">
        <f t="shared" si="156"/>
        <v>203.20614134116053</v>
      </c>
      <c r="KG99" s="110">
        <f t="shared" si="156"/>
        <v>204.51391425023741</v>
      </c>
      <c r="KH99" s="110">
        <f t="shared" si="156"/>
        <v>205.76131687242798</v>
      </c>
      <c r="KI99" s="103">
        <f t="shared" si="156"/>
        <v>206.92509311629192</v>
      </c>
      <c r="KK99" s="185"/>
      <c r="KL99" s="188"/>
      <c r="KM99" s="12">
        <v>450</v>
      </c>
      <c r="KN99" s="109">
        <f t="shared" ref="KN99:LN99" si="157">(1000*KN$27)/KN42</f>
        <v>147.45879345938329</v>
      </c>
      <c r="KO99" s="110">
        <f t="shared" si="157"/>
        <v>152.70905870136215</v>
      </c>
      <c r="KP99" s="110">
        <f t="shared" si="157"/>
        <v>157.39468864468864</v>
      </c>
      <c r="KQ99" s="110">
        <f t="shared" si="157"/>
        <v>161.60963193406329</v>
      </c>
      <c r="KR99" s="110">
        <f t="shared" si="157"/>
        <v>165.43439253763634</v>
      </c>
      <c r="KS99" s="110">
        <f t="shared" si="157"/>
        <v>168.884278080027</v>
      </c>
      <c r="KT99" s="110">
        <f t="shared" si="157"/>
        <v>172.08742040956807</v>
      </c>
      <c r="KU99" s="110">
        <f t="shared" si="157"/>
        <v>175.04512882227451</v>
      </c>
      <c r="KV99" s="110">
        <f t="shared" si="157"/>
        <v>177.78335529480663</v>
      </c>
      <c r="KW99" s="110">
        <f t="shared" si="157"/>
        <v>180.33000390715009</v>
      </c>
      <c r="KX99" s="110">
        <f t="shared" si="157"/>
        <v>182.67474281319105</v>
      </c>
      <c r="KY99" s="110">
        <f t="shared" si="157"/>
        <v>184.89414810021262</v>
      </c>
      <c r="KZ99" s="110">
        <f t="shared" si="157"/>
        <v>186.99910952804987</v>
      </c>
      <c r="LA99" s="110">
        <f t="shared" si="157"/>
        <v>188.93850910340089</v>
      </c>
      <c r="LB99" s="110">
        <f t="shared" si="157"/>
        <v>190.69728878202471</v>
      </c>
      <c r="LC99" s="110">
        <f t="shared" si="157"/>
        <v>192.32310281272535</v>
      </c>
      <c r="LD99" s="110">
        <f t="shared" si="157"/>
        <v>193.903668657411</v>
      </c>
      <c r="LE99" s="110">
        <f t="shared" si="157"/>
        <v>195.40057117090035</v>
      </c>
      <c r="LF99" s="110">
        <f t="shared" si="157"/>
        <v>196.83604286651598</v>
      </c>
      <c r="LG99" s="110">
        <f t="shared" si="157"/>
        <v>198.18799546998869</v>
      </c>
      <c r="LH99" s="110">
        <f t="shared" si="157"/>
        <v>199.46351193342045</v>
      </c>
      <c r="LI99" s="110">
        <f t="shared" si="157"/>
        <v>200.72260136491371</v>
      </c>
      <c r="LJ99" s="110">
        <f t="shared" si="157"/>
        <v>201.91493519181918</v>
      </c>
      <c r="LK99" s="110">
        <f t="shared" si="157"/>
        <v>203.05856970619962</v>
      </c>
      <c r="LL99" s="110">
        <f t="shared" si="157"/>
        <v>204.15738678544915</v>
      </c>
      <c r="LM99" s="110">
        <f t="shared" si="157"/>
        <v>205.22725900887306</v>
      </c>
      <c r="LN99" s="103">
        <f t="shared" si="157"/>
        <v>206.22201272684421</v>
      </c>
    </row>
    <row r="100" spans="22:326" ht="15" thickBot="1" x14ac:dyDescent="0.35">
      <c r="V100" s="193"/>
      <c r="W100" s="187"/>
      <c r="X100" s="2">
        <v>40</v>
      </c>
      <c r="Y100" s="55">
        <f t="shared" ref="Y100:AJ100" si="158">Y12/$X12</f>
        <v>34.392499999999998</v>
      </c>
      <c r="Z100" s="56">
        <f t="shared" si="158"/>
        <v>34.5075</v>
      </c>
      <c r="AA100" s="56">
        <f t="shared" si="158"/>
        <v>34.827500000000001</v>
      </c>
      <c r="AB100" s="56">
        <f t="shared" si="158"/>
        <v>35.217500000000001</v>
      </c>
      <c r="AC100" s="56">
        <f>AC12/$X12</f>
        <v>35.65</v>
      </c>
      <c r="AD100" s="56">
        <f t="shared" si="158"/>
        <v>36.077500000000001</v>
      </c>
      <c r="AE100" s="56">
        <f t="shared" si="158"/>
        <v>36.527499999999996</v>
      </c>
      <c r="AF100" s="56">
        <f t="shared" si="158"/>
        <v>36.984999999999999</v>
      </c>
      <c r="AG100" s="56">
        <f t="shared" si="158"/>
        <v>37.4375</v>
      </c>
      <c r="AH100" s="56">
        <f t="shared" si="158"/>
        <v>37.869999999999997</v>
      </c>
      <c r="AI100" s="56">
        <f t="shared" si="158"/>
        <v>38.29</v>
      </c>
      <c r="AJ100" s="57">
        <f t="shared" si="158"/>
        <v>38.707499999999996</v>
      </c>
      <c r="AL100" s="193"/>
      <c r="AM100" s="187"/>
      <c r="AN100" s="2">
        <v>40</v>
      </c>
      <c r="AO100" s="60">
        <v>0.96988932627109903</v>
      </c>
      <c r="AP100" s="61">
        <v>0.94863489125404898</v>
      </c>
      <c r="AQ100" s="62">
        <v>0.96301605202415708</v>
      </c>
      <c r="AS100" s="193"/>
      <c r="AT100" s="187"/>
      <c r="AU100" s="2">
        <v>80</v>
      </c>
      <c r="AV100" s="4">
        <v>0.97090264651355918</v>
      </c>
      <c r="AW100" s="5">
        <v>0.96830009340342771</v>
      </c>
      <c r="AX100" s="5">
        <v>0.97681036396838372</v>
      </c>
      <c r="AY100" s="5">
        <v>0.99018390202077544</v>
      </c>
      <c r="AZ100" s="5">
        <v>1.0019056201714118</v>
      </c>
      <c r="BA100" s="6">
        <v>1.0117077100869434</v>
      </c>
    </row>
    <row r="101" spans="22:326" ht="16.2" thickBot="1" x14ac:dyDescent="0.35">
      <c r="V101" s="193"/>
      <c r="W101" s="187"/>
      <c r="X101" s="2">
        <v>60</v>
      </c>
      <c r="Y101" s="20"/>
      <c r="Z101" s="24"/>
      <c r="AA101" s="56">
        <f t="shared" ref="AA101:AJ101" si="159">AA13/$X13</f>
        <v>25.083333333333332</v>
      </c>
      <c r="AB101" s="56">
        <f t="shared" si="159"/>
        <v>25.16</v>
      </c>
      <c r="AC101" s="56">
        <f t="shared" si="159"/>
        <v>25.326666666666664</v>
      </c>
      <c r="AD101" s="56">
        <f t="shared" si="159"/>
        <v>25.538333333333334</v>
      </c>
      <c r="AE101" s="56">
        <f t="shared" si="159"/>
        <v>25.78166666666667</v>
      </c>
      <c r="AF101" s="56">
        <f t="shared" si="159"/>
        <v>26.038333333333334</v>
      </c>
      <c r="AG101" s="56">
        <f t="shared" si="159"/>
        <v>26.3</v>
      </c>
      <c r="AH101" s="56">
        <f t="shared" si="159"/>
        <v>26.58</v>
      </c>
      <c r="AI101" s="56">
        <f t="shared" si="159"/>
        <v>26.86</v>
      </c>
      <c r="AJ101" s="57">
        <f t="shared" si="159"/>
        <v>27.138333333333332</v>
      </c>
      <c r="AL101" s="193"/>
      <c r="AM101" s="187"/>
      <c r="AN101" s="2">
        <v>60</v>
      </c>
      <c r="AO101" s="60">
        <v>0.98187715135972786</v>
      </c>
      <c r="AP101" s="61">
        <v>0.9546846295162279</v>
      </c>
      <c r="AQ101" s="62">
        <v>0.96715439896066491</v>
      </c>
      <c r="AS101" s="193"/>
      <c r="AT101" s="187"/>
      <c r="AU101" s="2">
        <v>100</v>
      </c>
      <c r="AV101" s="4">
        <v>0.97720688663240407</v>
      </c>
      <c r="AW101" s="5">
        <v>0.9719422763530321</v>
      </c>
      <c r="AX101" s="5">
        <v>0.97969578375964439</v>
      </c>
      <c r="AY101" s="5">
        <v>0.99262113030389154</v>
      </c>
      <c r="AZ101" s="5">
        <v>1.0040447383230162</v>
      </c>
      <c r="BA101" s="6">
        <v>1.0135981042313547</v>
      </c>
      <c r="BC101" s="28"/>
      <c r="BD101" s="168" t="s">
        <v>7</v>
      </c>
      <c r="BE101" s="170"/>
      <c r="BF101" s="174" t="s">
        <v>1</v>
      </c>
      <c r="BG101" s="175"/>
      <c r="BH101" s="175"/>
      <c r="BI101" s="175"/>
      <c r="BJ101" s="176"/>
      <c r="BL101" s="28"/>
      <c r="BM101" s="168" t="s">
        <v>56</v>
      </c>
      <c r="BN101" s="170"/>
      <c r="BO101" s="174" t="s">
        <v>1</v>
      </c>
      <c r="BP101" s="175"/>
      <c r="BQ101" s="175"/>
      <c r="BR101" s="175"/>
      <c r="BS101" s="175"/>
      <c r="BT101" s="175"/>
      <c r="BU101" s="176"/>
    </row>
    <row r="102" spans="22:326" ht="15" thickBot="1" x14ac:dyDescent="0.35">
      <c r="V102" s="193"/>
      <c r="W102" s="187"/>
      <c r="X102" s="2">
        <v>80</v>
      </c>
      <c r="Y102" s="20"/>
      <c r="Z102" s="24"/>
      <c r="AA102" s="24"/>
      <c r="AB102" s="24"/>
      <c r="AC102" s="24"/>
      <c r="AD102" s="56">
        <f t="shared" ref="AD102:AJ102" si="160">AD14/$X14</f>
        <v>20.481249999999999</v>
      </c>
      <c r="AE102" s="56">
        <f t="shared" si="160"/>
        <v>20.5825</v>
      </c>
      <c r="AF102" s="56">
        <f t="shared" si="160"/>
        <v>20.715</v>
      </c>
      <c r="AG102" s="56">
        <f t="shared" si="160"/>
        <v>20.876249999999999</v>
      </c>
      <c r="AH102" s="56">
        <f t="shared" si="160"/>
        <v>21.044999999999998</v>
      </c>
      <c r="AI102" s="56">
        <f t="shared" si="160"/>
        <v>21.227499999999999</v>
      </c>
      <c r="AJ102" s="57">
        <f t="shared" si="160"/>
        <v>21.41375</v>
      </c>
      <c r="AL102" s="193"/>
      <c r="AM102" s="187"/>
      <c r="AN102" s="2">
        <v>80</v>
      </c>
      <c r="AO102" s="60">
        <v>1.0134027708868685</v>
      </c>
      <c r="AP102" s="61">
        <v>0.96190190323728209</v>
      </c>
      <c r="AQ102" s="62">
        <v>0.97145453168774132</v>
      </c>
      <c r="AS102" s="193"/>
      <c r="AT102" s="187"/>
      <c r="AU102" s="2">
        <v>120</v>
      </c>
      <c r="AV102" s="4">
        <v>0.98666124073069272</v>
      </c>
      <c r="AW102" s="5">
        <v>0.97576251800011782</v>
      </c>
      <c r="AX102" s="5">
        <v>0.98266383758499298</v>
      </c>
      <c r="AY102" s="5">
        <v>0.99511414138625887</v>
      </c>
      <c r="AZ102" s="5">
        <v>1.0062046612854674</v>
      </c>
      <c r="BA102" s="6">
        <v>1.015520259100285</v>
      </c>
      <c r="BD102" s="182"/>
      <c r="BE102" s="181"/>
      <c r="BF102" s="82">
        <v>30</v>
      </c>
      <c r="BG102" s="83">
        <v>50</v>
      </c>
      <c r="BH102" s="83">
        <v>70</v>
      </c>
      <c r="BI102" s="83">
        <v>90</v>
      </c>
      <c r="BJ102" s="84">
        <v>120</v>
      </c>
      <c r="BM102" s="182"/>
      <c r="BN102" s="181"/>
      <c r="BO102" s="82">
        <v>30</v>
      </c>
      <c r="BP102" s="83">
        <v>50</v>
      </c>
      <c r="BQ102" s="83">
        <v>70</v>
      </c>
      <c r="BR102" s="83">
        <v>90</v>
      </c>
      <c r="BS102" s="83">
        <v>120</v>
      </c>
      <c r="BT102" s="83">
        <v>140</v>
      </c>
      <c r="BU102" s="113">
        <v>160</v>
      </c>
    </row>
    <row r="103" spans="22:326" ht="15" thickBot="1" x14ac:dyDescent="0.35">
      <c r="V103" s="194"/>
      <c r="W103" s="188"/>
      <c r="X103" s="3">
        <v>100</v>
      </c>
      <c r="Y103" s="25"/>
      <c r="Z103" s="26"/>
      <c r="AA103" s="26"/>
      <c r="AB103" s="26"/>
      <c r="AC103" s="26"/>
      <c r="AD103" s="26"/>
      <c r="AE103" s="26"/>
      <c r="AF103" s="56">
        <f t="shared" ref="AF103:AJ103" si="161">AF15/$X15</f>
        <v>17.643000000000001</v>
      </c>
      <c r="AG103" s="58">
        <f t="shared" si="161"/>
        <v>17.707999999999998</v>
      </c>
      <c r="AH103" s="58">
        <f t="shared" si="161"/>
        <v>17.8</v>
      </c>
      <c r="AI103" s="58">
        <f t="shared" si="161"/>
        <v>17.91</v>
      </c>
      <c r="AJ103" s="59">
        <f t="shared" si="161"/>
        <v>18.03</v>
      </c>
      <c r="AL103" s="193"/>
      <c r="AM103" s="187"/>
      <c r="AN103" s="2">
        <v>100</v>
      </c>
      <c r="AO103" s="60">
        <v>1.0317154312036168</v>
      </c>
      <c r="AP103" s="61">
        <v>0.96930663122171312</v>
      </c>
      <c r="AQ103" s="62">
        <v>0.97593462116198693</v>
      </c>
      <c r="AS103" s="193"/>
      <c r="AT103" s="187"/>
      <c r="AU103" s="2">
        <v>140</v>
      </c>
      <c r="AV103" s="4">
        <v>0.99647998555891504</v>
      </c>
      <c r="AW103" s="5">
        <v>0.97972063983065205</v>
      </c>
      <c r="AX103" s="5">
        <v>0.98569755645265689</v>
      </c>
      <c r="AY103" s="5">
        <v>0.99763109723269083</v>
      </c>
      <c r="AZ103" s="5">
        <v>1.0083852658064894</v>
      </c>
      <c r="BA103" s="6">
        <v>1.017451887324835</v>
      </c>
      <c r="BC103" s="183" t="s">
        <v>67</v>
      </c>
      <c r="BD103" s="186" t="s">
        <v>2</v>
      </c>
      <c r="BE103" s="1">
        <v>20</v>
      </c>
      <c r="BF103" s="105">
        <v>0.9152717511562416</v>
      </c>
      <c r="BG103" s="106">
        <v>0.93610950811078997</v>
      </c>
      <c r="BH103" s="106">
        <v>0.95251612502009353</v>
      </c>
      <c r="BI103" s="106">
        <v>0.96497754884051934</v>
      </c>
      <c r="BJ103" s="101">
        <v>0.98023318375120883</v>
      </c>
      <c r="BL103" s="183" t="s">
        <v>67</v>
      </c>
      <c r="BM103" s="186" t="s">
        <v>2</v>
      </c>
      <c r="BN103" s="1">
        <v>20</v>
      </c>
      <c r="BO103" s="105">
        <v>0.9208571186368566</v>
      </c>
      <c r="BP103" s="106">
        <v>0.94052740149432557</v>
      </c>
      <c r="BQ103" s="106">
        <v>0.95615185904579192</v>
      </c>
      <c r="BR103" s="106">
        <v>0.96815102898736072</v>
      </c>
      <c r="BS103" s="106">
        <v>0.98309224441981558</v>
      </c>
      <c r="BT103" s="106">
        <v>0.99055262622283535</v>
      </c>
      <c r="BU103" s="101">
        <v>0.99750176525195611</v>
      </c>
    </row>
    <row r="104" spans="22:326" x14ac:dyDescent="0.3">
      <c r="AL104" s="193"/>
      <c r="AM104" s="187"/>
      <c r="AN104" s="2">
        <v>120</v>
      </c>
      <c r="AO104" s="60">
        <v>1.0530419092363734</v>
      </c>
      <c r="AP104" s="61">
        <v>0.99905527343046552</v>
      </c>
      <c r="AQ104" s="62">
        <v>0.98061681219271135</v>
      </c>
      <c r="AS104" s="193"/>
      <c r="AT104" s="187"/>
      <c r="AU104" s="2">
        <v>160</v>
      </c>
      <c r="AV104" s="4">
        <v>1.015900324041443</v>
      </c>
      <c r="AW104" s="5">
        <v>0.9839046592150541</v>
      </c>
      <c r="AX104" s="5">
        <v>0.98882810068691163</v>
      </c>
      <c r="AY104" s="5">
        <v>1.0002059521482645</v>
      </c>
      <c r="AZ104" s="5">
        <v>1.0105981203069061</v>
      </c>
      <c r="BA104" s="6">
        <v>1.0194023825860217</v>
      </c>
      <c r="BC104" s="184"/>
      <c r="BD104" s="187"/>
      <c r="BE104" s="2">
        <v>40</v>
      </c>
      <c r="BF104" s="107">
        <v>0.91778608410400264</v>
      </c>
      <c r="BG104" s="108">
        <v>0.93806139313619197</v>
      </c>
      <c r="BH104" s="108">
        <v>0.95407501540525019</v>
      </c>
      <c r="BI104" s="108">
        <v>0.96640430087204554</v>
      </c>
      <c r="BJ104" s="102">
        <v>0.98136478107703362</v>
      </c>
      <c r="BL104" s="184"/>
      <c r="BM104" s="187"/>
      <c r="BN104" s="2">
        <v>40</v>
      </c>
      <c r="BO104" s="107">
        <v>0.92306242186631393</v>
      </c>
      <c r="BP104" s="108">
        <v>0.94225387808182504</v>
      </c>
      <c r="BQ104" s="108">
        <v>0.95760356772339372</v>
      </c>
      <c r="BR104" s="108">
        <v>0.96941456793119618</v>
      </c>
      <c r="BS104" s="108">
        <v>0.98409456006416995</v>
      </c>
      <c r="BT104" s="108">
        <v>0.99151849105673384</v>
      </c>
      <c r="BU104" s="102">
        <v>0.9983384904774063</v>
      </c>
    </row>
    <row r="105" spans="22:326" ht="16.5" customHeight="1" x14ac:dyDescent="0.3">
      <c r="AL105" s="193"/>
      <c r="AM105" s="187"/>
      <c r="AN105" s="2">
        <v>140</v>
      </c>
      <c r="AO105" s="60">
        <v>1.0698176439626625</v>
      </c>
      <c r="AP105" s="61">
        <v>1.011344349662489</v>
      </c>
      <c r="AQ105" s="62">
        <v>0.98551696673723033</v>
      </c>
      <c r="AS105" s="193"/>
      <c r="AT105" s="187"/>
      <c r="AU105" s="2">
        <v>200</v>
      </c>
      <c r="AV105" s="4">
        <v>1.0563891577928362</v>
      </c>
      <c r="AW105" s="5">
        <v>0.9933885265124166</v>
      </c>
      <c r="AX105" s="5">
        <v>0.99532825915788692</v>
      </c>
      <c r="AY105" s="5">
        <v>1.0054810623861929</v>
      </c>
      <c r="AZ105" s="5">
        <v>1.0151199500475601</v>
      </c>
      <c r="BA105" s="6">
        <v>1.023370117192639</v>
      </c>
      <c r="BC105" s="184"/>
      <c r="BD105" s="187"/>
      <c r="BE105" s="2">
        <v>60</v>
      </c>
      <c r="BF105" s="107">
        <v>0.92035576474731651</v>
      </c>
      <c r="BG105" s="108">
        <v>0.94004049244176213</v>
      </c>
      <c r="BH105" s="108">
        <v>0.9556996790653095</v>
      </c>
      <c r="BI105" s="108">
        <v>0.96781186588447021</v>
      </c>
      <c r="BJ105" s="102">
        <v>0.98253922449233722</v>
      </c>
      <c r="BL105" s="184"/>
      <c r="BM105" s="187"/>
      <c r="BN105" s="2">
        <v>60</v>
      </c>
      <c r="BO105" s="107">
        <v>0.92531335376938539</v>
      </c>
      <c r="BP105" s="108">
        <v>0.94399964241943835</v>
      </c>
      <c r="BQ105" s="108">
        <v>0.9590386589761114</v>
      </c>
      <c r="BR105" s="108">
        <v>0.97066095611192205</v>
      </c>
      <c r="BS105" s="108">
        <v>0.98514088146491396</v>
      </c>
      <c r="BT105" s="108">
        <v>0.992407600307735</v>
      </c>
      <c r="BU105" s="102">
        <v>0.99915267108041339</v>
      </c>
    </row>
    <row r="106" spans="22:326" ht="15.75" customHeight="1" x14ac:dyDescent="0.3">
      <c r="AL106" s="193"/>
      <c r="AM106" s="187"/>
      <c r="AN106" s="2">
        <v>160</v>
      </c>
      <c r="AO106" s="60">
        <v>1.0670048102414063</v>
      </c>
      <c r="AP106" s="61">
        <v>1.0359776153998985</v>
      </c>
      <c r="AQ106" s="62">
        <v>0.9911363997956808</v>
      </c>
      <c r="AS106" s="193"/>
      <c r="AT106" s="187"/>
      <c r="AU106" s="2">
        <v>240</v>
      </c>
      <c r="AV106" s="4">
        <v>1.0529206158458191</v>
      </c>
      <c r="AW106" s="5">
        <v>1.0104914704857764</v>
      </c>
      <c r="AX106" s="5">
        <v>1.0022559247945284</v>
      </c>
      <c r="AY106" s="5">
        <v>1.0109817475961507</v>
      </c>
      <c r="AZ106" s="5">
        <v>1.0195263900991112</v>
      </c>
      <c r="BA106" s="6">
        <v>1.0274245355081593</v>
      </c>
      <c r="BC106" s="184"/>
      <c r="BD106" s="187"/>
      <c r="BE106" s="2">
        <v>80</v>
      </c>
      <c r="BF106" s="107">
        <v>0.92298942211444557</v>
      </c>
      <c r="BG106" s="108">
        <v>0.9420485057680682</v>
      </c>
      <c r="BH106" s="108">
        <v>0.95739328545633451</v>
      </c>
      <c r="BI106" s="108">
        <v>0.96920617599411951</v>
      </c>
      <c r="BJ106" s="102">
        <v>0.98370255959017461</v>
      </c>
      <c r="BL106" s="184"/>
      <c r="BM106" s="187"/>
      <c r="BN106" s="2">
        <v>80</v>
      </c>
      <c r="BO106" s="107">
        <v>0.92763041801237689</v>
      </c>
      <c r="BP106" s="108">
        <v>0.94576643045297126</v>
      </c>
      <c r="BQ106" s="108">
        <v>0.96046007595832239</v>
      </c>
      <c r="BR106" s="108">
        <v>0.97189570957969429</v>
      </c>
      <c r="BS106" s="108">
        <v>0.98617736911083409</v>
      </c>
      <c r="BT106" s="108">
        <v>0.99334445176980668</v>
      </c>
      <c r="BU106" s="102">
        <v>1.0000097093282627</v>
      </c>
    </row>
    <row r="107" spans="22:326" ht="16.2" customHeight="1" thickBot="1" x14ac:dyDescent="0.35">
      <c r="AL107" s="193"/>
      <c r="AM107" s="187"/>
      <c r="AN107" s="2">
        <v>200</v>
      </c>
      <c r="AO107" s="135"/>
      <c r="AP107" s="61">
        <v>1.0827113372140782</v>
      </c>
      <c r="AQ107" s="62">
        <v>1.0020706008082023</v>
      </c>
      <c r="AS107" s="194"/>
      <c r="AT107" s="188"/>
      <c r="AU107" s="3">
        <v>280</v>
      </c>
      <c r="AV107" s="7">
        <v>1.0524206970522605</v>
      </c>
      <c r="AW107" s="8">
        <v>1.0315778347382607</v>
      </c>
      <c r="AX107" s="8">
        <v>1.0100190234622701</v>
      </c>
      <c r="AY107" s="8">
        <v>1.0167222772535323</v>
      </c>
      <c r="AZ107" s="8">
        <v>1.0245579522095414</v>
      </c>
      <c r="BA107" s="9">
        <v>1.0315772912023076</v>
      </c>
      <c r="BC107" s="184"/>
      <c r="BD107" s="187"/>
      <c r="BE107" s="2">
        <v>100</v>
      </c>
      <c r="BF107" s="107">
        <v>0.9257019003075232</v>
      </c>
      <c r="BG107" s="108">
        <v>0.94407622328762708</v>
      </c>
      <c r="BH107" s="108">
        <v>0.95898697183005621</v>
      </c>
      <c r="BI107" s="108">
        <v>0.97058765368386735</v>
      </c>
      <c r="BJ107" s="102">
        <v>0.98485576677233855</v>
      </c>
      <c r="BL107" s="184"/>
      <c r="BM107" s="187"/>
      <c r="BN107" s="2">
        <v>100</v>
      </c>
      <c r="BO107" s="107">
        <v>0.93001635456724441</v>
      </c>
      <c r="BP107" s="108">
        <v>0.94755505027953191</v>
      </c>
      <c r="BQ107" s="108">
        <v>0.9619512975467609</v>
      </c>
      <c r="BR107" s="108">
        <v>0.97311916154303524</v>
      </c>
      <c r="BS107" s="108">
        <v>0.98720476917014466</v>
      </c>
      <c r="BT107" s="108">
        <v>0.9942724498973099</v>
      </c>
      <c r="BU107" s="102">
        <v>1.0008584330966046</v>
      </c>
    </row>
    <row r="108" spans="22:326" ht="15" customHeight="1" x14ac:dyDescent="0.3">
      <c r="AL108" s="193"/>
      <c r="AM108" s="187"/>
      <c r="AN108" s="2">
        <v>240</v>
      </c>
      <c r="AO108" s="135"/>
      <c r="AP108" s="61">
        <v>1.0728507421617439</v>
      </c>
      <c r="AQ108" s="62">
        <v>1.0308819059594543</v>
      </c>
      <c r="BC108" s="184"/>
      <c r="BD108" s="187"/>
      <c r="BE108" s="2">
        <v>120</v>
      </c>
      <c r="BF108" s="107">
        <v>0.92849000997167375</v>
      </c>
      <c r="BG108" s="108">
        <v>0.94613311596943783</v>
      </c>
      <c r="BH108" s="108">
        <v>0.9607337124138593</v>
      </c>
      <c r="BI108" s="108">
        <v>0.97203261730384727</v>
      </c>
      <c r="BJ108" s="102">
        <v>0.98600055537175313</v>
      </c>
      <c r="BL108" s="184"/>
      <c r="BM108" s="187"/>
      <c r="BN108" s="2">
        <v>120</v>
      </c>
      <c r="BO108" s="107">
        <v>0.9324682016909992</v>
      </c>
      <c r="BP108" s="108">
        <v>0.94957272686333694</v>
      </c>
      <c r="BQ108" s="108">
        <v>0.96343323709081496</v>
      </c>
      <c r="BR108" s="108">
        <v>0.97441230394882972</v>
      </c>
      <c r="BS108" s="108">
        <v>0.98829282329896317</v>
      </c>
      <c r="BT108" s="108">
        <v>0.99525751752348746</v>
      </c>
      <c r="BU108" s="102">
        <v>1.0017097506826242</v>
      </c>
    </row>
    <row r="109" spans="22:326" ht="15" customHeight="1" thickBot="1" x14ac:dyDescent="0.35">
      <c r="AL109" s="194"/>
      <c r="AM109" s="188"/>
      <c r="AN109" s="3">
        <v>280</v>
      </c>
      <c r="AO109" s="136"/>
      <c r="AP109" s="64">
        <v>1.0714671193359107</v>
      </c>
      <c r="AQ109" s="65">
        <v>1.0572447723966774</v>
      </c>
      <c r="BC109" s="184"/>
      <c r="BD109" s="187"/>
      <c r="BE109" s="2">
        <v>140</v>
      </c>
      <c r="BF109" s="107">
        <v>0.93136395497192093</v>
      </c>
      <c r="BG109" s="108">
        <v>0.94822658230209911</v>
      </c>
      <c r="BH109" s="108">
        <v>0.96238081378292983</v>
      </c>
      <c r="BI109" s="108">
        <v>0.97346404631890748</v>
      </c>
      <c r="BJ109" s="102">
        <v>0.98719834165426845</v>
      </c>
      <c r="BL109" s="184"/>
      <c r="BM109" s="187"/>
      <c r="BN109" s="2">
        <v>140</v>
      </c>
      <c r="BO109" s="107">
        <v>0.93523651552478082</v>
      </c>
      <c r="BP109" s="108">
        <v>0.9512163951340552</v>
      </c>
      <c r="BQ109" s="108">
        <v>0.96489786393967758</v>
      </c>
      <c r="BR109" s="108">
        <v>0.97568931892883015</v>
      </c>
      <c r="BS109" s="108">
        <v>0.98930530707767517</v>
      </c>
      <c r="BT109" s="108">
        <v>0.99617260467088142</v>
      </c>
      <c r="BU109" s="102">
        <v>1.0025985551115544</v>
      </c>
    </row>
    <row r="110" spans="22:326" x14ac:dyDescent="0.3">
      <c r="BC110" s="184"/>
      <c r="BD110" s="187"/>
      <c r="BE110" s="2">
        <v>160</v>
      </c>
      <c r="BF110" s="107">
        <v>0.93434602883121598</v>
      </c>
      <c r="BG110" s="108">
        <v>0.95033716227058762</v>
      </c>
      <c r="BH110" s="108">
        <v>0.96409798013959536</v>
      </c>
      <c r="BI110" s="108">
        <v>0.97488553409193801</v>
      </c>
      <c r="BJ110" s="102">
        <v>0.98838776142480644</v>
      </c>
      <c r="BL110" s="184"/>
      <c r="BM110" s="187"/>
      <c r="BN110" s="2">
        <v>160</v>
      </c>
      <c r="BO110" s="107">
        <v>0.9378509843798909</v>
      </c>
      <c r="BP110" s="108">
        <v>0.95308480111377136</v>
      </c>
      <c r="BQ110" s="108">
        <v>0.96643336360982945</v>
      </c>
      <c r="BR110" s="108">
        <v>0.9769554427088496</v>
      </c>
      <c r="BS110" s="108">
        <v>0.99037191620999743</v>
      </c>
      <c r="BT110" s="108">
        <v>0.9971371178425541</v>
      </c>
      <c r="BU110" s="102">
        <v>1.003431585159936</v>
      </c>
    </row>
    <row r="111" spans="22:326" x14ac:dyDescent="0.3">
      <c r="BC111" s="184"/>
      <c r="BD111" s="187"/>
      <c r="BE111" s="2">
        <v>180</v>
      </c>
      <c r="BF111" s="107">
        <v>0.93742115740513043</v>
      </c>
      <c r="BG111" s="108">
        <v>0.9524937324030428</v>
      </c>
      <c r="BH111" s="108">
        <v>0.96579758570384233</v>
      </c>
      <c r="BI111" s="108">
        <v>0.97636694706276861</v>
      </c>
      <c r="BJ111" s="102">
        <v>0.9895683196477667</v>
      </c>
      <c r="BL111" s="184"/>
      <c r="BM111" s="187"/>
      <c r="BN111" s="2">
        <v>180</v>
      </c>
      <c r="BO111" s="107">
        <v>0.9405613728503287</v>
      </c>
      <c r="BP111" s="108">
        <v>0.95499141897295814</v>
      </c>
      <c r="BQ111" s="108">
        <v>0.96795347286242084</v>
      </c>
      <c r="BR111" s="108">
        <v>0.9782833213728569</v>
      </c>
      <c r="BS111" s="108">
        <v>0.99143082819807582</v>
      </c>
      <c r="BT111" s="108">
        <v>0.99803969784026247</v>
      </c>
      <c r="BU111" s="102">
        <v>1.0043092757147027</v>
      </c>
    </row>
    <row r="112" spans="22:326" ht="15" thickBot="1" x14ac:dyDescent="0.35">
      <c r="BC112" s="184"/>
      <c r="BD112" s="187"/>
      <c r="BE112" s="2">
        <v>200</v>
      </c>
      <c r="BF112" s="107">
        <v>0.94089356220929921</v>
      </c>
      <c r="BG112" s="108">
        <v>0.95468525542385607</v>
      </c>
      <c r="BH112" s="108">
        <v>0.96756464968316103</v>
      </c>
      <c r="BI112" s="108">
        <v>0.97783577049384574</v>
      </c>
      <c r="BJ112" s="102">
        <v>0.9907400132626808</v>
      </c>
      <c r="BL112" s="184"/>
      <c r="BM112" s="187"/>
      <c r="BN112" s="2">
        <v>200</v>
      </c>
      <c r="BO112" s="107">
        <v>0.943389081699604</v>
      </c>
      <c r="BP112" s="108">
        <v>0.95692559038149161</v>
      </c>
      <c r="BQ112" s="108">
        <v>0.96954192648938042</v>
      </c>
      <c r="BR112" s="108">
        <v>0.97952820241395278</v>
      </c>
      <c r="BS112" s="108">
        <v>0.99248207164081637</v>
      </c>
      <c r="BT112" s="108">
        <v>0.99899121970370253</v>
      </c>
      <c r="BU112" s="102">
        <v>1.0051302409381011</v>
      </c>
    </row>
    <row r="113" spans="38:73" ht="16.2" thickBot="1" x14ac:dyDescent="0.35">
      <c r="AL113" s="28"/>
      <c r="AM113" s="168" t="s">
        <v>5</v>
      </c>
      <c r="AN113" s="170"/>
      <c r="AO113" s="178" t="s">
        <v>1</v>
      </c>
      <c r="AP113" s="179"/>
      <c r="AQ113" s="180"/>
      <c r="AS113" s="28"/>
      <c r="AT113" s="168" t="s">
        <v>6</v>
      </c>
      <c r="AU113" s="170"/>
      <c r="AV113" s="174" t="s">
        <v>1</v>
      </c>
      <c r="AW113" s="175"/>
      <c r="AX113" s="175"/>
      <c r="AY113" s="175"/>
      <c r="AZ113" s="175"/>
      <c r="BA113" s="176"/>
      <c r="BC113" s="184"/>
      <c r="BD113" s="187"/>
      <c r="BE113" s="2">
        <v>240</v>
      </c>
      <c r="BF113" s="107">
        <v>0.9477367743635241</v>
      </c>
      <c r="BG113" s="108">
        <v>0.95916999272106251</v>
      </c>
      <c r="BH113" s="108">
        <v>0.97104642031638932</v>
      </c>
      <c r="BI113" s="108">
        <v>0.98073448768226013</v>
      </c>
      <c r="BJ113" s="102">
        <v>0.99311545432459025</v>
      </c>
      <c r="BL113" s="184"/>
      <c r="BM113" s="187"/>
      <c r="BN113" s="2">
        <v>240</v>
      </c>
      <c r="BO113" s="107">
        <v>0.9494082202754961</v>
      </c>
      <c r="BP113" s="108">
        <v>0.96089365195215071</v>
      </c>
      <c r="BQ113" s="108">
        <v>0.97259141230614821</v>
      </c>
      <c r="BR113" s="108">
        <v>0.98212886329863713</v>
      </c>
      <c r="BS113" s="108">
        <v>0.99449904764597419</v>
      </c>
      <c r="BT113" s="108">
        <v>1.0007645982840478</v>
      </c>
      <c r="BU113" s="102">
        <v>1.0067554106305727</v>
      </c>
    </row>
    <row r="114" spans="38:73" ht="15" thickBot="1" x14ac:dyDescent="0.35">
      <c r="AM114" s="171"/>
      <c r="AN114" s="177"/>
      <c r="AO114" s="82">
        <v>5</v>
      </c>
      <c r="AP114" s="83">
        <v>10</v>
      </c>
      <c r="AQ114" s="84">
        <v>20</v>
      </c>
      <c r="AT114" s="171"/>
      <c r="AU114" s="181"/>
      <c r="AV114" s="82">
        <v>10</v>
      </c>
      <c r="AW114" s="83">
        <v>20</v>
      </c>
      <c r="AX114" s="83">
        <v>30</v>
      </c>
      <c r="AY114" s="83">
        <v>40</v>
      </c>
      <c r="AZ114" s="83">
        <v>50</v>
      </c>
      <c r="BA114" s="84">
        <v>60</v>
      </c>
      <c r="BC114" s="184"/>
      <c r="BD114" s="187"/>
      <c r="BE114" s="2">
        <v>280</v>
      </c>
      <c r="BF114" s="107">
        <v>0.95531622157665907</v>
      </c>
      <c r="BG114" s="108">
        <v>0.96382783762946167</v>
      </c>
      <c r="BH114" s="108">
        <v>0.97462185872282547</v>
      </c>
      <c r="BI114" s="108">
        <v>0.98372506275717031</v>
      </c>
      <c r="BJ114" s="102">
        <v>0.99539282212487445</v>
      </c>
      <c r="BL114" s="184"/>
      <c r="BM114" s="187"/>
      <c r="BN114" s="2">
        <v>280</v>
      </c>
      <c r="BO114" s="107">
        <v>0.95607074786921686</v>
      </c>
      <c r="BP114" s="108">
        <v>0.96501604851198242</v>
      </c>
      <c r="BQ114" s="108">
        <v>0.97582432310348299</v>
      </c>
      <c r="BR114" s="108">
        <v>0.98483387800530264</v>
      </c>
      <c r="BS114" s="108">
        <v>0.99673372654201575</v>
      </c>
      <c r="BT114" s="108">
        <v>1.0027935587446388</v>
      </c>
      <c r="BU114" s="102">
        <v>1.0086183268873525</v>
      </c>
    </row>
    <row r="115" spans="38:73" ht="15" customHeight="1" x14ac:dyDescent="0.3">
      <c r="AL115" s="192" t="s">
        <v>68</v>
      </c>
      <c r="AM115" s="186" t="s">
        <v>2</v>
      </c>
      <c r="AN115" s="1">
        <v>30</v>
      </c>
      <c r="AO115" s="134">
        <v>1.1136291365457591</v>
      </c>
      <c r="AP115" s="66">
        <v>1.1022160702046739</v>
      </c>
      <c r="AQ115" s="67">
        <v>1.1933764135702747</v>
      </c>
      <c r="AS115" s="192" t="s">
        <v>68</v>
      </c>
      <c r="AT115" s="186" t="s">
        <v>2</v>
      </c>
      <c r="AU115" s="1">
        <v>60</v>
      </c>
      <c r="AV115" s="17">
        <v>1.2939344593550535</v>
      </c>
      <c r="AW115" s="18">
        <v>1.2385260853703028</v>
      </c>
      <c r="AX115" s="18">
        <v>1.245605388532939</v>
      </c>
      <c r="AY115" s="18">
        <v>1.2510898762605136</v>
      </c>
      <c r="AZ115" s="18">
        <v>1.2572041578811084</v>
      </c>
      <c r="BA115" s="19">
        <v>1.2616756704919605</v>
      </c>
      <c r="BC115" s="184"/>
      <c r="BD115" s="187"/>
      <c r="BE115" s="2">
        <v>320</v>
      </c>
      <c r="BF115" s="107">
        <v>0.96981504972946353</v>
      </c>
      <c r="BG115" s="108">
        <v>0.96889333232860819</v>
      </c>
      <c r="BH115" s="108">
        <v>0.97828497654327173</v>
      </c>
      <c r="BI115" s="108">
        <v>0.98673083347999724</v>
      </c>
      <c r="BJ115" s="102">
        <v>0.99781342102424464</v>
      </c>
      <c r="BL115" s="184"/>
      <c r="BM115" s="187"/>
      <c r="BN115" s="2">
        <v>320</v>
      </c>
      <c r="BO115" s="107">
        <v>0.96975986953218662</v>
      </c>
      <c r="BP115" s="108">
        <v>0.96929331345895942</v>
      </c>
      <c r="BQ115" s="108">
        <v>0.97907832272794637</v>
      </c>
      <c r="BR115" s="108">
        <v>0.98748235409930385</v>
      </c>
      <c r="BS115" s="108">
        <v>0.99892602659837593</v>
      </c>
      <c r="BT115" s="108">
        <v>1.0047307533220893</v>
      </c>
      <c r="BU115" s="102">
        <v>1.0103477654006445</v>
      </c>
    </row>
    <row r="116" spans="38:73" ht="15" thickBot="1" x14ac:dyDescent="0.35">
      <c r="AL116" s="193"/>
      <c r="AM116" s="187"/>
      <c r="AN116" s="2">
        <v>40</v>
      </c>
      <c r="AO116" s="60">
        <v>1.1142222222222222</v>
      </c>
      <c r="AP116" s="61">
        <v>1.1024071314457558</v>
      </c>
      <c r="AQ116" s="62">
        <v>1.1934285944942278</v>
      </c>
      <c r="AS116" s="193"/>
      <c r="AT116" s="187"/>
      <c r="AU116" s="2">
        <v>80</v>
      </c>
      <c r="AV116" s="4">
        <v>1.2942054568933856</v>
      </c>
      <c r="AW116" s="5">
        <v>1.2384940285464607</v>
      </c>
      <c r="AX116" s="5">
        <v>1.2455842948542681</v>
      </c>
      <c r="AY116" s="5">
        <v>1.2510226522982186</v>
      </c>
      <c r="AZ116" s="5">
        <v>1.2571418012491224</v>
      </c>
      <c r="BA116" s="6">
        <v>1.2616180650931044</v>
      </c>
      <c r="BC116" s="185"/>
      <c r="BD116" s="188"/>
      <c r="BE116" s="3">
        <v>400</v>
      </c>
      <c r="BF116" s="109">
        <v>1.0095620435792019</v>
      </c>
      <c r="BG116" s="110">
        <v>0.97931089354527601</v>
      </c>
      <c r="BH116" s="110">
        <v>0.9859289602322735</v>
      </c>
      <c r="BI116" s="110">
        <v>0.99291725924612884</v>
      </c>
      <c r="BJ116" s="103">
        <v>1.0027084019691161</v>
      </c>
      <c r="BL116" s="185"/>
      <c r="BM116" s="188"/>
      <c r="BN116" s="3">
        <v>400</v>
      </c>
      <c r="BO116" s="109">
        <v>1.0075763485695606</v>
      </c>
      <c r="BP116" s="110">
        <v>0.9785584182669721</v>
      </c>
      <c r="BQ116" s="110">
        <v>0.98583686707239604</v>
      </c>
      <c r="BR116" s="110">
        <v>0.99297553554297158</v>
      </c>
      <c r="BS116" s="110">
        <v>1.0033193550803314</v>
      </c>
      <c r="BT116" s="110">
        <v>1.0085130940122693</v>
      </c>
      <c r="BU116" s="103">
        <v>1.0137281049939537</v>
      </c>
    </row>
    <row r="117" spans="38:73" x14ac:dyDescent="0.3">
      <c r="AL117" s="193"/>
      <c r="AM117" s="187"/>
      <c r="AN117" s="2">
        <v>60</v>
      </c>
      <c r="AO117" s="60">
        <v>1.1238770087308618</v>
      </c>
      <c r="AP117" s="61">
        <v>1.1028708454458984</v>
      </c>
      <c r="AQ117" s="62">
        <v>1.1934209465451908</v>
      </c>
      <c r="AS117" s="193"/>
      <c r="AT117" s="187"/>
      <c r="AU117" s="2">
        <v>100</v>
      </c>
      <c r="AV117" s="4">
        <v>1.2947482761877775</v>
      </c>
      <c r="AW117" s="5">
        <v>1.2385347772367177</v>
      </c>
      <c r="AX117" s="5">
        <v>1.2455498525718032</v>
      </c>
      <c r="AY117" s="5">
        <v>1.2509995167171917</v>
      </c>
      <c r="AZ117" s="5">
        <v>1.2571164851393759</v>
      </c>
      <c r="BA117" s="6">
        <v>1.2615605552896121</v>
      </c>
    </row>
    <row r="118" spans="38:73" x14ac:dyDescent="0.3">
      <c r="AL118" s="193"/>
      <c r="AM118" s="187"/>
      <c r="AN118" s="2">
        <v>80</v>
      </c>
      <c r="AO118" s="60">
        <v>1.1813655462184873</v>
      </c>
      <c r="AP118" s="61">
        <v>1.1035100382281393</v>
      </c>
      <c r="AQ118" s="62">
        <v>1.1934938400837427</v>
      </c>
      <c r="AS118" s="193"/>
      <c r="AT118" s="187"/>
      <c r="AU118" s="2">
        <v>120</v>
      </c>
      <c r="AV118" s="4">
        <v>1.303442433939622</v>
      </c>
      <c r="AW118" s="5">
        <v>1.2386305940378617</v>
      </c>
      <c r="AX118" s="5">
        <v>1.2455155116951093</v>
      </c>
      <c r="AY118" s="5">
        <v>1.2509654203967</v>
      </c>
      <c r="AZ118" s="5">
        <v>1.2570543321898859</v>
      </c>
      <c r="BA118" s="6">
        <v>1.2615350275820285</v>
      </c>
    </row>
    <row r="119" spans="38:73" ht="15" thickBot="1" x14ac:dyDescent="0.35">
      <c r="AL119" s="193"/>
      <c r="AM119" s="187"/>
      <c r="AN119" s="2">
        <v>100</v>
      </c>
      <c r="AO119" s="60">
        <v>1.2292934998640139</v>
      </c>
      <c r="AP119" s="61">
        <v>1.1043739165222028</v>
      </c>
      <c r="AQ119" s="62">
        <v>1.1936469642139125</v>
      </c>
      <c r="AS119" s="193"/>
      <c r="AT119" s="187"/>
      <c r="AU119" s="2">
        <v>140</v>
      </c>
      <c r="AV119" s="4">
        <v>1.324018941347461</v>
      </c>
      <c r="AW119" s="5">
        <v>1.2387811233352635</v>
      </c>
      <c r="AX119" s="5">
        <v>1.2455223474331754</v>
      </c>
      <c r="AY119" s="5">
        <v>1.2509314047775586</v>
      </c>
      <c r="AZ119" s="5">
        <v>1.2570196772053948</v>
      </c>
      <c r="BA119" s="6">
        <v>1.2614693513444628</v>
      </c>
    </row>
    <row r="120" spans="38:73" ht="16.2" thickBot="1" x14ac:dyDescent="0.35">
      <c r="AL120" s="193"/>
      <c r="AM120" s="187"/>
      <c r="AN120" s="2">
        <v>120</v>
      </c>
      <c r="AO120" s="60">
        <v>1.2841197784348839</v>
      </c>
      <c r="AP120" s="61">
        <v>1.2333222480877952</v>
      </c>
      <c r="AQ120" s="62">
        <v>1.1937841310632831</v>
      </c>
      <c r="AS120" s="193"/>
      <c r="AT120" s="187"/>
      <c r="AU120" s="2">
        <v>160</v>
      </c>
      <c r="AV120" s="4">
        <v>1.3481139014395291</v>
      </c>
      <c r="AW120" s="5">
        <v>1.2390032502708559</v>
      </c>
      <c r="AX120" s="5">
        <v>1.2455291623634288</v>
      </c>
      <c r="AY120" s="5">
        <v>1.2508864860132207</v>
      </c>
      <c r="AZ120" s="5">
        <v>1.256938820584554</v>
      </c>
      <c r="BA120" s="6">
        <v>1.2614037879993634</v>
      </c>
      <c r="BC120" s="28"/>
      <c r="BD120" s="168" t="s">
        <v>7</v>
      </c>
      <c r="BE120" s="170"/>
      <c r="BF120" s="174" t="s">
        <v>1</v>
      </c>
      <c r="BG120" s="175"/>
      <c r="BH120" s="175"/>
      <c r="BI120" s="175"/>
      <c r="BJ120" s="176"/>
      <c r="BL120" s="28"/>
      <c r="BM120" s="168" t="s">
        <v>56</v>
      </c>
      <c r="BN120" s="170"/>
      <c r="BO120" s="174" t="s">
        <v>1</v>
      </c>
      <c r="BP120" s="175"/>
      <c r="BQ120" s="175"/>
      <c r="BR120" s="175"/>
      <c r="BS120" s="175"/>
      <c r="BT120" s="175"/>
      <c r="BU120" s="176"/>
    </row>
    <row r="121" spans="38:73" ht="15" thickBot="1" x14ac:dyDescent="0.35">
      <c r="AL121" s="193"/>
      <c r="AM121" s="187"/>
      <c r="AN121" s="2">
        <v>140</v>
      </c>
      <c r="AO121" s="60">
        <v>1.3074914641494275</v>
      </c>
      <c r="AP121" s="61">
        <v>1.2619079209234443</v>
      </c>
      <c r="AQ121" s="62">
        <v>1.1939053728949478</v>
      </c>
      <c r="AS121" s="193"/>
      <c r="AT121" s="187"/>
      <c r="AU121" s="2">
        <v>200</v>
      </c>
      <c r="AV121" s="4">
        <v>1.4085175326929753</v>
      </c>
      <c r="AW121" s="5">
        <v>1.2395915725893434</v>
      </c>
      <c r="AX121" s="5">
        <v>1.2455570004334633</v>
      </c>
      <c r="AY121" s="5">
        <v>1.2507860262008734</v>
      </c>
      <c r="AZ121" s="5">
        <v>1.2568143413415618</v>
      </c>
      <c r="BA121" s="6">
        <v>1.2612563947761433</v>
      </c>
      <c r="BD121" s="182"/>
      <c r="BE121" s="181"/>
      <c r="BF121" s="82">
        <v>30</v>
      </c>
      <c r="BG121" s="83">
        <v>50</v>
      </c>
      <c r="BH121" s="83">
        <v>70</v>
      </c>
      <c r="BI121" s="83">
        <v>90</v>
      </c>
      <c r="BJ121" s="84">
        <v>120</v>
      </c>
      <c r="BM121" s="182"/>
      <c r="BN121" s="181"/>
      <c r="BO121" s="82">
        <v>30</v>
      </c>
      <c r="BP121" s="83">
        <v>50</v>
      </c>
      <c r="BQ121" s="83">
        <v>70</v>
      </c>
      <c r="BR121" s="83">
        <v>90</v>
      </c>
      <c r="BS121" s="83">
        <v>120</v>
      </c>
      <c r="BT121" s="83">
        <v>140</v>
      </c>
      <c r="BU121" s="113">
        <v>160</v>
      </c>
    </row>
    <row r="122" spans="38:73" x14ac:dyDescent="0.3">
      <c r="AL122" s="193"/>
      <c r="AM122" s="187"/>
      <c r="AN122" s="2">
        <v>160</v>
      </c>
      <c r="AO122" s="60">
        <v>1.2970152055565984</v>
      </c>
      <c r="AP122" s="61">
        <v>1.2929385146667725</v>
      </c>
      <c r="AQ122" s="62">
        <v>1.1941864189622038</v>
      </c>
      <c r="AS122" s="193"/>
      <c r="AT122" s="187"/>
      <c r="AU122" s="2">
        <v>240</v>
      </c>
      <c r="AV122" s="4">
        <v>1.4027159200069863</v>
      </c>
      <c r="AW122" s="5">
        <v>1.2513238872191212</v>
      </c>
      <c r="AX122" s="5">
        <v>1.2456528782805918</v>
      </c>
      <c r="AY122" s="5">
        <v>1.2506968641114984</v>
      </c>
      <c r="AZ122" s="5">
        <v>1.2567082111436949</v>
      </c>
      <c r="BA122" s="6">
        <v>1.2611329611773663</v>
      </c>
      <c r="BC122" s="183" t="s">
        <v>68</v>
      </c>
      <c r="BD122" s="186" t="s">
        <v>2</v>
      </c>
      <c r="BE122" s="1">
        <v>20</v>
      </c>
      <c r="BF122" s="105">
        <v>1.0201886784048551</v>
      </c>
      <c r="BG122" s="106">
        <v>1.0127394989563701</v>
      </c>
      <c r="BH122" s="106">
        <v>1.0101630249967928</v>
      </c>
      <c r="BI122" s="106">
        <v>1.0070786913511369</v>
      </c>
      <c r="BJ122" s="101">
        <v>1.0073486544671706</v>
      </c>
      <c r="BL122" s="183" t="s">
        <v>68</v>
      </c>
      <c r="BM122" s="186" t="s">
        <v>2</v>
      </c>
      <c r="BN122" s="1">
        <v>20</v>
      </c>
      <c r="BO122" s="105">
        <v>1.0288780517489158</v>
      </c>
      <c r="BP122" s="106">
        <v>1.0196229483178003</v>
      </c>
      <c r="BQ122" s="106">
        <v>1.0161245330708228</v>
      </c>
      <c r="BR122" s="106">
        <v>1.0122295626431281</v>
      </c>
      <c r="BS122" s="106">
        <v>1.0120904447253345</v>
      </c>
      <c r="BT122" s="106">
        <v>1.010755770401623</v>
      </c>
      <c r="BU122" s="101">
        <v>1.0103342755633931</v>
      </c>
    </row>
    <row r="123" spans="38:73" ht="15" thickBot="1" x14ac:dyDescent="0.35">
      <c r="AL123" s="193"/>
      <c r="AM123" s="187"/>
      <c r="AN123" s="2">
        <v>200</v>
      </c>
      <c r="AO123" s="135"/>
      <c r="AP123" s="61">
        <v>1.350743732517711</v>
      </c>
      <c r="AQ123" s="62">
        <v>1.1946994491897502</v>
      </c>
      <c r="AS123" s="194"/>
      <c r="AT123" s="188"/>
      <c r="AU123" s="3">
        <v>280</v>
      </c>
      <c r="AV123" s="7">
        <v>1.387726425756789</v>
      </c>
      <c r="AW123" s="8">
        <v>1.2828872437357632</v>
      </c>
      <c r="AX123" s="8">
        <v>1.2458028411536806</v>
      </c>
      <c r="AY123" s="8">
        <v>1.2505755114450767</v>
      </c>
      <c r="AZ123" s="8">
        <v>1.2565378003730661</v>
      </c>
      <c r="BA123" s="9">
        <v>1.2609535266556922</v>
      </c>
      <c r="BC123" s="184"/>
      <c r="BD123" s="187"/>
      <c r="BE123" s="2">
        <v>40</v>
      </c>
      <c r="BF123" s="107">
        <v>1.0201935731250029</v>
      </c>
      <c r="BG123" s="108">
        <v>1.0127152773577861</v>
      </c>
      <c r="BH123" s="108">
        <v>1.0101626752178645</v>
      </c>
      <c r="BI123" s="108">
        <v>1.0070980613583422</v>
      </c>
      <c r="BJ123" s="102">
        <v>1.0073309741995522</v>
      </c>
      <c r="BL123" s="184"/>
      <c r="BM123" s="187"/>
      <c r="BN123" s="2">
        <v>40</v>
      </c>
      <c r="BO123" s="107">
        <v>1.0289006029050682</v>
      </c>
      <c r="BP123" s="108">
        <v>1.0196125744284026</v>
      </c>
      <c r="BQ123" s="108">
        <v>1.0161098658743934</v>
      </c>
      <c r="BR123" s="108">
        <v>1.0122169079942489</v>
      </c>
      <c r="BS123" s="108">
        <v>1.0120785736315976</v>
      </c>
      <c r="BT123" s="108">
        <v>1.0107571945174056</v>
      </c>
      <c r="BU123" s="102">
        <v>1.0103274461275318</v>
      </c>
    </row>
    <row r="124" spans="38:73" x14ac:dyDescent="0.3">
      <c r="AL124" s="193"/>
      <c r="AM124" s="187"/>
      <c r="AN124" s="2">
        <v>240</v>
      </c>
      <c r="AO124" s="135"/>
      <c r="AP124" s="61">
        <v>1.3412089186121723</v>
      </c>
      <c r="AQ124" s="62">
        <v>1.2191105099848834</v>
      </c>
      <c r="BC124" s="184"/>
      <c r="BD124" s="187"/>
      <c r="BE124" s="2">
        <v>60</v>
      </c>
      <c r="BF124" s="107">
        <v>1.020223664187258</v>
      </c>
      <c r="BG124" s="108">
        <v>1.0127363879338076</v>
      </c>
      <c r="BH124" s="108">
        <v>1.0101700792267827</v>
      </c>
      <c r="BI124" s="108">
        <v>1.0071151923983717</v>
      </c>
      <c r="BJ124" s="102">
        <v>1.0073418940140961</v>
      </c>
      <c r="BL124" s="184"/>
      <c r="BM124" s="187"/>
      <c r="BN124" s="2">
        <v>60</v>
      </c>
      <c r="BO124" s="107">
        <v>1.028905321003079</v>
      </c>
      <c r="BP124" s="108">
        <v>1.0195835049621171</v>
      </c>
      <c r="BQ124" s="108">
        <v>1.016104258228387</v>
      </c>
      <c r="BR124" s="108">
        <v>1.0122232088918566</v>
      </c>
      <c r="BS124" s="108">
        <v>1.012063973752461</v>
      </c>
      <c r="BT124" s="108">
        <v>1.0107458568550751</v>
      </c>
      <c r="BU124" s="102">
        <v>1.0103203584285085</v>
      </c>
    </row>
    <row r="125" spans="38:73" ht="15" thickBot="1" x14ac:dyDescent="0.35">
      <c r="AL125" s="194"/>
      <c r="AM125" s="188"/>
      <c r="AN125" s="3">
        <v>280</v>
      </c>
      <c r="AO125" s="136"/>
      <c r="AP125" s="64">
        <v>1.3294640428040265</v>
      </c>
      <c r="AQ125" s="65">
        <v>1.2543004359889021</v>
      </c>
      <c r="BC125" s="184"/>
      <c r="BD125" s="187"/>
      <c r="BE125" s="2">
        <v>80</v>
      </c>
      <c r="BF125" s="107">
        <v>1.0202776355297363</v>
      </c>
      <c r="BG125" s="108">
        <v>1.0127242185002279</v>
      </c>
      <c r="BH125" s="108">
        <v>1.0101537742469839</v>
      </c>
      <c r="BI125" s="108">
        <v>1.0071115909102542</v>
      </c>
      <c r="BJ125" s="102">
        <v>1.0073241081836743</v>
      </c>
      <c r="BL125" s="184"/>
      <c r="BM125" s="187"/>
      <c r="BN125" s="2">
        <v>80</v>
      </c>
      <c r="BO125" s="107">
        <v>1.0288911538641909</v>
      </c>
      <c r="BP125" s="108">
        <v>1.0195880274214661</v>
      </c>
      <c r="BQ125" s="108">
        <v>1.0160760339705441</v>
      </c>
      <c r="BR125" s="108">
        <v>1.0122098359133145</v>
      </c>
      <c r="BS125" s="108">
        <v>1.0120549022329244</v>
      </c>
      <c r="BT125" s="108">
        <v>1.0107428474548596</v>
      </c>
      <c r="BU125" s="102">
        <v>1.0103132804513517</v>
      </c>
    </row>
    <row r="126" spans="38:73" x14ac:dyDescent="0.3">
      <c r="BC126" s="184"/>
      <c r="BD126" s="187"/>
      <c r="BE126" s="2">
        <v>100</v>
      </c>
      <c r="BF126" s="107">
        <v>1.020333959738029</v>
      </c>
      <c r="BG126" s="108">
        <v>1.0127520578103748</v>
      </c>
      <c r="BH126" s="108">
        <v>1.0101678965944556</v>
      </c>
      <c r="BI126" s="108">
        <v>1.0071102899218773</v>
      </c>
      <c r="BJ126" s="102">
        <v>1.0073107662595602</v>
      </c>
      <c r="BL126" s="184"/>
      <c r="BM126" s="187"/>
      <c r="BN126" s="2">
        <v>100</v>
      </c>
      <c r="BO126" s="107">
        <v>1.0289294588391475</v>
      </c>
      <c r="BP126" s="108">
        <v>1.0195703156108604</v>
      </c>
      <c r="BQ126" s="108">
        <v>1.0160793894408717</v>
      </c>
      <c r="BR126" s="108">
        <v>1.0121994156839205</v>
      </c>
      <c r="BS126" s="108">
        <v>1.0120506693476334</v>
      </c>
      <c r="BT126" s="108">
        <v>1.0107275013036905</v>
      </c>
      <c r="BU126" s="102">
        <v>1.0102930147153903</v>
      </c>
    </row>
    <row r="127" spans="38:73" x14ac:dyDescent="0.3">
      <c r="BC127" s="184"/>
      <c r="BD127" s="187"/>
      <c r="BE127" s="2">
        <v>120</v>
      </c>
      <c r="BF127" s="107">
        <v>1.020429924064276</v>
      </c>
      <c r="BG127" s="108">
        <v>1.0127556933109942</v>
      </c>
      <c r="BH127" s="108">
        <v>1.0101609265609013</v>
      </c>
      <c r="BI127" s="108">
        <v>1.0071016016391356</v>
      </c>
      <c r="BJ127" s="102">
        <v>1.0073063092932069</v>
      </c>
      <c r="BL127" s="184"/>
      <c r="BM127" s="187"/>
      <c r="BN127" s="2">
        <v>120</v>
      </c>
      <c r="BO127" s="107">
        <v>1.029011017029311</v>
      </c>
      <c r="BP127" s="108">
        <v>1.0195952813835019</v>
      </c>
      <c r="BQ127" s="108">
        <v>1.0160631275680732</v>
      </c>
      <c r="BR127" s="108">
        <v>1.0121834764910886</v>
      </c>
      <c r="BS127" s="108">
        <v>1.0120398133730577</v>
      </c>
      <c r="BT127" s="108">
        <v>1.0107238775827867</v>
      </c>
      <c r="BU127" s="102">
        <v>1.0102987543288366</v>
      </c>
    </row>
    <row r="128" spans="38:73" x14ac:dyDescent="0.3">
      <c r="BC128" s="184"/>
      <c r="BD128" s="187"/>
      <c r="BE128" s="2">
        <v>140</v>
      </c>
      <c r="BF128" s="107">
        <v>1.0205626825122251</v>
      </c>
      <c r="BG128" s="108">
        <v>1.0127909442583654</v>
      </c>
      <c r="BH128" s="108">
        <v>1.0101371933868912</v>
      </c>
      <c r="BI128" s="108">
        <v>1.0070942157487512</v>
      </c>
      <c r="BJ128" s="102">
        <v>1.0072926021631585</v>
      </c>
      <c r="BL128" s="184"/>
      <c r="BM128" s="187"/>
      <c r="BN128" s="2">
        <v>140</v>
      </c>
      <c r="BO128" s="107">
        <v>1.0290889204451639</v>
      </c>
      <c r="BP128" s="108">
        <v>1.0195895126638121</v>
      </c>
      <c r="BQ128" s="108">
        <v>1.0160320633375342</v>
      </c>
      <c r="BR128" s="108">
        <v>1.0121748758737015</v>
      </c>
      <c r="BS128" s="108">
        <v>1.0120206076259202</v>
      </c>
      <c r="BT128" s="108">
        <v>1.0106957968794792</v>
      </c>
      <c r="BU128" s="102">
        <v>1.0102785274330799</v>
      </c>
    </row>
    <row r="129" spans="55:73" x14ac:dyDescent="0.3">
      <c r="BC129" s="184"/>
      <c r="BD129" s="187"/>
      <c r="BE129" s="2">
        <v>160</v>
      </c>
      <c r="BF129" s="107">
        <v>1.0207745980429326</v>
      </c>
      <c r="BG129" s="108">
        <v>1.0127987018283346</v>
      </c>
      <c r="BH129" s="108">
        <v>1.010152848306731</v>
      </c>
      <c r="BI129" s="108">
        <v>1.0070820237958671</v>
      </c>
      <c r="BJ129" s="102">
        <v>1.0072881122135067</v>
      </c>
      <c r="BL129" s="184"/>
      <c r="BM129" s="187"/>
      <c r="BN129" s="2">
        <v>160</v>
      </c>
      <c r="BO129" s="107">
        <v>1.0292499196823464</v>
      </c>
      <c r="BP129" s="108">
        <v>1.0195912399872071</v>
      </c>
      <c r="BQ129" s="108">
        <v>1.0160423025432455</v>
      </c>
      <c r="BR129" s="108">
        <v>1.0121525993630696</v>
      </c>
      <c r="BS129" s="108">
        <v>1.0119952291878958</v>
      </c>
      <c r="BT129" s="108">
        <v>1.0106912113509743</v>
      </c>
      <c r="BU129" s="102">
        <v>1.0102581968799598</v>
      </c>
    </row>
    <row r="130" spans="55:73" x14ac:dyDescent="0.3">
      <c r="BC130" s="184"/>
      <c r="BD130" s="187"/>
      <c r="BE130" s="2">
        <v>180</v>
      </c>
      <c r="BF130" s="107">
        <v>1.020970691219917</v>
      </c>
      <c r="BG130" s="108">
        <v>1.0128423057210965</v>
      </c>
      <c r="BH130" s="108">
        <v>1.0101446785238777</v>
      </c>
      <c r="BI130" s="108">
        <v>1.0070727821209842</v>
      </c>
      <c r="BJ130" s="102">
        <v>1.0072749480639709</v>
      </c>
      <c r="BL130" s="184"/>
      <c r="BM130" s="187"/>
      <c r="BN130" s="2">
        <v>180</v>
      </c>
      <c r="BO130" s="107">
        <v>1.0294012884676538</v>
      </c>
      <c r="BP130" s="108">
        <v>1.0196310371291595</v>
      </c>
      <c r="BQ130" s="108">
        <v>1.0160301863266381</v>
      </c>
      <c r="BR130" s="108">
        <v>1.0121394936057804</v>
      </c>
      <c r="BS130" s="108">
        <v>1.0119784959500262</v>
      </c>
      <c r="BT130" s="108">
        <v>1.0106659345080466</v>
      </c>
      <c r="BU130" s="102">
        <v>1.0102507897621045</v>
      </c>
    </row>
    <row r="131" spans="55:73" x14ac:dyDescent="0.3">
      <c r="BC131" s="184"/>
      <c r="BD131" s="187"/>
      <c r="BE131" s="2">
        <v>200</v>
      </c>
      <c r="BF131" s="107">
        <v>1.0212829006334554</v>
      </c>
      <c r="BG131" s="108">
        <v>1.0128881201482538</v>
      </c>
      <c r="BH131" s="108">
        <v>1.0101436992955133</v>
      </c>
      <c r="BI131" s="108">
        <v>1.0070711377928063</v>
      </c>
      <c r="BJ131" s="102">
        <v>1.0072533563873978</v>
      </c>
      <c r="BL131" s="184"/>
      <c r="BM131" s="187"/>
      <c r="BN131" s="2">
        <v>200</v>
      </c>
      <c r="BO131" s="107">
        <v>1.0296284032762193</v>
      </c>
      <c r="BP131" s="108">
        <v>1.0196443047376109</v>
      </c>
      <c r="BQ131" s="108">
        <v>1.0160271915385941</v>
      </c>
      <c r="BR131" s="108">
        <v>1.0121147539330462</v>
      </c>
      <c r="BS131" s="108">
        <v>1.0119706736031833</v>
      </c>
      <c r="BT131" s="108">
        <v>1.0106486759915372</v>
      </c>
      <c r="BU131" s="102">
        <v>1.0102305085619305</v>
      </c>
    </row>
    <row r="132" spans="55:73" x14ac:dyDescent="0.3">
      <c r="BC132" s="184"/>
      <c r="BD132" s="187"/>
      <c r="BE132" s="2">
        <v>240</v>
      </c>
      <c r="BF132" s="107">
        <v>1.0220527038601375</v>
      </c>
      <c r="BG132" s="108">
        <v>1.0129874919038979</v>
      </c>
      <c r="BH132" s="108">
        <v>1.0101336979891649</v>
      </c>
      <c r="BI132" s="108">
        <v>1.0070476347035775</v>
      </c>
      <c r="BJ132" s="102">
        <v>1.0072099856288861</v>
      </c>
      <c r="BL132" s="184"/>
      <c r="BM132" s="187"/>
      <c r="BN132" s="2">
        <v>240</v>
      </c>
      <c r="BO132" s="107">
        <v>1.0302908942791718</v>
      </c>
      <c r="BP132" s="108">
        <v>1.0197204107322144</v>
      </c>
      <c r="BQ132" s="108">
        <v>1.0159941398604277</v>
      </c>
      <c r="BR132" s="108">
        <v>1.0120905004158476</v>
      </c>
      <c r="BS132" s="108">
        <v>1.0119289663691171</v>
      </c>
      <c r="BT132" s="108">
        <v>1.0106120543427157</v>
      </c>
      <c r="BU132" s="102">
        <v>1.0101897716307493</v>
      </c>
    </row>
    <row r="133" spans="55:73" x14ac:dyDescent="0.3">
      <c r="BC133" s="184"/>
      <c r="BD133" s="187"/>
      <c r="BE133" s="2">
        <v>280</v>
      </c>
      <c r="BF133" s="107">
        <v>1.0231685266919479</v>
      </c>
      <c r="BG133" s="108">
        <v>1.0131349830650525</v>
      </c>
      <c r="BH133" s="108">
        <v>1.0101409573367075</v>
      </c>
      <c r="BI133" s="108">
        <v>1.0070081972157927</v>
      </c>
      <c r="BJ133" s="102">
        <v>1.0071667123389241</v>
      </c>
      <c r="BL133" s="184"/>
      <c r="BM133" s="187"/>
      <c r="BN133" s="2">
        <v>280</v>
      </c>
      <c r="BO133" s="107">
        <v>1.0311934242063512</v>
      </c>
      <c r="BP133" s="108">
        <v>1.0198254472362915</v>
      </c>
      <c r="BQ133" s="108">
        <v>1.015986515055022</v>
      </c>
      <c r="BR133" s="108">
        <v>1.012056373600343</v>
      </c>
      <c r="BS133" s="108">
        <v>1.0118678137631485</v>
      </c>
      <c r="BT133" s="108">
        <v>1.0105592307401339</v>
      </c>
      <c r="BU133" s="102">
        <v>1.010136046556442</v>
      </c>
    </row>
    <row r="134" spans="55:73" x14ac:dyDescent="0.3">
      <c r="BC134" s="184"/>
      <c r="BD134" s="187"/>
      <c r="BE134" s="2">
        <v>320</v>
      </c>
      <c r="BF134" s="107">
        <v>1.0315280079353426</v>
      </c>
      <c r="BG134" s="108">
        <v>1.0133203216517805</v>
      </c>
      <c r="BH134" s="108">
        <v>1.0101336348571388</v>
      </c>
      <c r="BI134" s="108">
        <v>1.0069695752668955</v>
      </c>
      <c r="BJ134" s="102">
        <v>1.0070966221180646</v>
      </c>
      <c r="BL134" s="184"/>
      <c r="BM134" s="187"/>
      <c r="BN134" s="2">
        <v>320</v>
      </c>
      <c r="BO134" s="107">
        <v>1.0400855097619282</v>
      </c>
      <c r="BP134" s="108">
        <v>1.0199831183952726</v>
      </c>
      <c r="BQ134" s="108">
        <v>1.015973580193813</v>
      </c>
      <c r="BR134" s="108">
        <v>1.011988670356986</v>
      </c>
      <c r="BS134" s="108">
        <v>1.0118041212258959</v>
      </c>
      <c r="BT134" s="108">
        <v>1.010506554655517</v>
      </c>
      <c r="BU134" s="102">
        <v>1.0100951794556043</v>
      </c>
    </row>
    <row r="135" spans="55:73" ht="15" thickBot="1" x14ac:dyDescent="0.35">
      <c r="BC135" s="185"/>
      <c r="BD135" s="188"/>
      <c r="BE135" s="3">
        <v>400</v>
      </c>
      <c r="BF135" s="109">
        <v>1.0637986275111646</v>
      </c>
      <c r="BG135" s="110">
        <v>1.0138856556135063</v>
      </c>
      <c r="BH135" s="110">
        <v>1.0101664066723293</v>
      </c>
      <c r="BI135" s="110">
        <v>1.006855753784393</v>
      </c>
      <c r="BJ135" s="103">
        <v>1.0069400303262728</v>
      </c>
      <c r="BL135" s="185"/>
      <c r="BM135" s="188"/>
      <c r="BN135" s="3">
        <v>400</v>
      </c>
      <c r="BO135" s="109">
        <v>1.0720952330085778</v>
      </c>
      <c r="BP135" s="110">
        <v>1.0204203588230696</v>
      </c>
      <c r="BQ135" s="110">
        <v>1.0159519705956748</v>
      </c>
      <c r="BR135" s="110">
        <v>1.0118789726821891</v>
      </c>
      <c r="BS135" s="110">
        <v>1.0116580946107105</v>
      </c>
      <c r="BT135" s="110">
        <v>1.0103521506724513</v>
      </c>
      <c r="BU135" s="103">
        <v>1.0099360613810742</v>
      </c>
    </row>
    <row r="141" spans="55:73" ht="16.2" customHeight="1" x14ac:dyDescent="0.3"/>
    <row r="142" spans="55:73" ht="15" customHeight="1" x14ac:dyDescent="0.3"/>
    <row r="143" spans="55:73" ht="14.4" customHeight="1" x14ac:dyDescent="0.3"/>
    <row r="157" ht="16.2" customHeight="1" x14ac:dyDescent="0.3"/>
    <row r="158" ht="15" customHeight="1" x14ac:dyDescent="0.3"/>
    <row r="159" ht="14.4" customHeight="1" x14ac:dyDescent="0.3"/>
    <row r="185" ht="16.2" customHeight="1" x14ac:dyDescent="0.3"/>
    <row r="186" ht="15" customHeight="1" x14ac:dyDescent="0.3"/>
    <row r="187" ht="14.4" customHeight="1" x14ac:dyDescent="0.3"/>
    <row r="206" ht="16.2" customHeight="1" x14ac:dyDescent="0.3"/>
    <row r="207" ht="15" customHeight="1" x14ac:dyDescent="0.3"/>
    <row r="208" ht="14.4" customHeight="1" x14ac:dyDescent="0.3"/>
  </sheetData>
  <mergeCells count="245">
    <mergeCell ref="KN7:LN7"/>
    <mergeCell ref="KN26:LN26"/>
    <mergeCell ref="KN45:LN45"/>
    <mergeCell ref="KN65:LN65"/>
    <mergeCell ref="KN83:LN83"/>
    <mergeCell ref="KK28:KK42"/>
    <mergeCell ref="KL28:KL42"/>
    <mergeCell ref="JL45:KI45"/>
    <mergeCell ref="KL45:KM46"/>
    <mergeCell ref="KK47:KK61"/>
    <mergeCell ref="KL47:KL61"/>
    <mergeCell ref="JL65:KI65"/>
    <mergeCell ref="KL65:KM66"/>
    <mergeCell ref="JL7:KI7"/>
    <mergeCell ref="KL7:KM8"/>
    <mergeCell ref="KK9:KK23"/>
    <mergeCell ref="KL9:KL23"/>
    <mergeCell ref="JL26:KI26"/>
    <mergeCell ref="BD83:BE84"/>
    <mergeCell ref="BF83:BJ83"/>
    <mergeCell ref="BC85:BC98"/>
    <mergeCell ref="BD85:BD98"/>
    <mergeCell ref="KK67:KK81"/>
    <mergeCell ref="KL67:KL81"/>
    <mergeCell ref="JL83:KI83"/>
    <mergeCell ref="KL83:KM84"/>
    <mergeCell ref="KK85:KK99"/>
    <mergeCell ref="KL85:KL99"/>
    <mergeCell ref="JI85:JI99"/>
    <mergeCell ref="JJ85:JJ99"/>
    <mergeCell ref="AL115:AL125"/>
    <mergeCell ref="AM115:AM125"/>
    <mergeCell ref="AS115:AS123"/>
    <mergeCell ref="AT115:AT123"/>
    <mergeCell ref="KL26:KM27"/>
    <mergeCell ref="KK4:LN5"/>
    <mergeCell ref="C26:D27"/>
    <mergeCell ref="E26:I26"/>
    <mergeCell ref="B28:B33"/>
    <mergeCell ref="C28:C33"/>
    <mergeCell ref="BC122:BC135"/>
    <mergeCell ref="BD122:BD135"/>
    <mergeCell ref="BM83:BN84"/>
    <mergeCell ref="BO83:BU83"/>
    <mergeCell ref="BL85:BL98"/>
    <mergeCell ref="BM85:BM98"/>
    <mergeCell ref="BM101:BN102"/>
    <mergeCell ref="BO101:BU101"/>
    <mergeCell ref="BL103:BL116"/>
    <mergeCell ref="BM103:BM116"/>
    <mergeCell ref="BM120:BN121"/>
    <mergeCell ref="BO120:BU120"/>
    <mergeCell ref="BL122:BL135"/>
    <mergeCell ref="BM122:BM135"/>
    <mergeCell ref="AT113:AU114"/>
    <mergeCell ref="AV113:BA113"/>
    <mergeCell ref="BD101:BE102"/>
    <mergeCell ref="BF101:BJ101"/>
    <mergeCell ref="BC103:BC116"/>
    <mergeCell ref="BD103:BD116"/>
    <mergeCell ref="BD120:BE121"/>
    <mergeCell ref="BF120:BJ120"/>
    <mergeCell ref="AM113:AN114"/>
    <mergeCell ref="AO113:AQ113"/>
    <mergeCell ref="AT81:AU82"/>
    <mergeCell ref="AV81:BA81"/>
    <mergeCell ref="AS83:AS91"/>
    <mergeCell ref="AT83:AT91"/>
    <mergeCell ref="AT97:AU98"/>
    <mergeCell ref="AV97:BA97"/>
    <mergeCell ref="AS99:AS107"/>
    <mergeCell ref="AT99:AT107"/>
    <mergeCell ref="AO81:AQ81"/>
    <mergeCell ref="AO97:AQ97"/>
    <mergeCell ref="V73:V79"/>
    <mergeCell ref="W73:W79"/>
    <mergeCell ref="W83:X84"/>
    <mergeCell ref="Y83:AJ83"/>
    <mergeCell ref="V85:V91"/>
    <mergeCell ref="W85:W91"/>
    <mergeCell ref="AM81:AN82"/>
    <mergeCell ref="V97:V103"/>
    <mergeCell ref="W97:W103"/>
    <mergeCell ref="AL83:AL93"/>
    <mergeCell ref="AM83:AM93"/>
    <mergeCell ref="AM97:AN98"/>
    <mergeCell ref="AL99:AL109"/>
    <mergeCell ref="AM99:AM109"/>
    <mergeCell ref="W95:X96"/>
    <mergeCell ref="Y95:AJ95"/>
    <mergeCell ref="BL67:BL80"/>
    <mergeCell ref="BM67:BM80"/>
    <mergeCell ref="AM65:AN66"/>
    <mergeCell ref="AO65:AQ65"/>
    <mergeCell ref="AT65:AU66"/>
    <mergeCell ref="AV65:BA65"/>
    <mergeCell ref="BD65:BE66"/>
    <mergeCell ref="BF65:BJ65"/>
    <mergeCell ref="W71:X72"/>
    <mergeCell ref="Y71:AJ71"/>
    <mergeCell ref="BO45:BU45"/>
    <mergeCell ref="B47:B52"/>
    <mergeCell ref="C47:C52"/>
    <mergeCell ref="L47:L52"/>
    <mergeCell ref="M47:M52"/>
    <mergeCell ref="V47:V53"/>
    <mergeCell ref="W47:W53"/>
    <mergeCell ref="AL47:AL57"/>
    <mergeCell ref="AM47:AM57"/>
    <mergeCell ref="BL47:BL60"/>
    <mergeCell ref="BM47:BM60"/>
    <mergeCell ref="W58:X59"/>
    <mergeCell ref="Y58:AJ58"/>
    <mergeCell ref="V60:V66"/>
    <mergeCell ref="W60:W66"/>
    <mergeCell ref="AT45:AU46"/>
    <mergeCell ref="AV45:BA45"/>
    <mergeCell ref="BD45:BE46"/>
    <mergeCell ref="BF45:BJ45"/>
    <mergeCell ref="BO65:BU65"/>
    <mergeCell ref="BM45:BN46"/>
    <mergeCell ref="C45:D46"/>
    <mergeCell ref="E45:I45"/>
    <mergeCell ref="M45:N46"/>
    <mergeCell ref="O45:T45"/>
    <mergeCell ref="W45:X46"/>
    <mergeCell ref="Y45:AJ45"/>
    <mergeCell ref="AM45:AN46"/>
    <mergeCell ref="AO45:AQ45"/>
    <mergeCell ref="BM26:BN27"/>
    <mergeCell ref="BO26:BU26"/>
    <mergeCell ref="L28:L33"/>
    <mergeCell ref="M28:M33"/>
    <mergeCell ref="V28:V34"/>
    <mergeCell ref="W28:W34"/>
    <mergeCell ref="AL28:AL38"/>
    <mergeCell ref="AM28:AM38"/>
    <mergeCell ref="BD26:BE27"/>
    <mergeCell ref="BF26:BJ26"/>
    <mergeCell ref="M26:N27"/>
    <mergeCell ref="O26:T26"/>
    <mergeCell ref="W26:X27"/>
    <mergeCell ref="Y26:AJ26"/>
    <mergeCell ref="AM26:AN27"/>
    <mergeCell ref="AO26:AQ26"/>
    <mergeCell ref="AT26:AU27"/>
    <mergeCell ref="AV26:BA26"/>
    <mergeCell ref="BM28:BM41"/>
    <mergeCell ref="AT28:AT36"/>
    <mergeCell ref="BC28:BC41"/>
    <mergeCell ref="BL28:BL41"/>
    <mergeCell ref="BD28:BD41"/>
    <mergeCell ref="AS28:AS36"/>
    <mergeCell ref="BD9:BD22"/>
    <mergeCell ref="BM7:BN8"/>
    <mergeCell ref="BO7:BU7"/>
    <mergeCell ref="B9:B14"/>
    <mergeCell ref="C9:C14"/>
    <mergeCell ref="L9:L14"/>
    <mergeCell ref="M9:M14"/>
    <mergeCell ref="V9:V15"/>
    <mergeCell ref="W9:W15"/>
    <mergeCell ref="AL9:AL19"/>
    <mergeCell ref="AM9:AM19"/>
    <mergeCell ref="BL9:BL22"/>
    <mergeCell ref="BM9:BM22"/>
    <mergeCell ref="AS9:AS17"/>
    <mergeCell ref="AT9:AT17"/>
    <mergeCell ref="B88:B93"/>
    <mergeCell ref="C88:C93"/>
    <mergeCell ref="L88:L93"/>
    <mergeCell ref="M88:M93"/>
    <mergeCell ref="C66:D67"/>
    <mergeCell ref="E66:I66"/>
    <mergeCell ref="M66:N67"/>
    <mergeCell ref="O66:T66"/>
    <mergeCell ref="B68:B73"/>
    <mergeCell ref="C68:C73"/>
    <mergeCell ref="L68:L73"/>
    <mergeCell ref="M68:M73"/>
    <mergeCell ref="C76:D77"/>
    <mergeCell ref="E76:I76"/>
    <mergeCell ref="M76:N77"/>
    <mergeCell ref="O76:T76"/>
    <mergeCell ref="BL4:BU5"/>
    <mergeCell ref="C7:D8"/>
    <mergeCell ref="E7:I7"/>
    <mergeCell ref="M7:N8"/>
    <mergeCell ref="O7:T7"/>
    <mergeCell ref="W7:X8"/>
    <mergeCell ref="C86:D87"/>
    <mergeCell ref="E86:I86"/>
    <mergeCell ref="M86:N87"/>
    <mergeCell ref="O86:T86"/>
    <mergeCell ref="B4:I5"/>
    <mergeCell ref="L4:T5"/>
    <mergeCell ref="V4:AJ5"/>
    <mergeCell ref="AL4:AQ5"/>
    <mergeCell ref="AS4:BA5"/>
    <mergeCell ref="BC4:BJ5"/>
    <mergeCell ref="AT7:AU8"/>
    <mergeCell ref="AV7:BA7"/>
    <mergeCell ref="BD7:BE8"/>
    <mergeCell ref="BF7:BJ7"/>
    <mergeCell ref="Y7:AJ7"/>
    <mergeCell ref="AM7:AN8"/>
    <mergeCell ref="AO7:AQ7"/>
    <mergeCell ref="BC9:BC22"/>
    <mergeCell ref="JJ83:JK84"/>
    <mergeCell ref="B78:B83"/>
    <mergeCell ref="C78:C83"/>
    <mergeCell ref="L78:L83"/>
    <mergeCell ref="M78:M83"/>
    <mergeCell ref="C56:D57"/>
    <mergeCell ref="E56:I56"/>
    <mergeCell ref="M56:N57"/>
    <mergeCell ref="O56:T56"/>
    <mergeCell ref="B58:B63"/>
    <mergeCell ref="C58:C63"/>
    <mergeCell ref="L58:L63"/>
    <mergeCell ref="M58:M63"/>
    <mergeCell ref="BC47:BC60"/>
    <mergeCell ref="BD47:BD60"/>
    <mergeCell ref="AS47:AS55"/>
    <mergeCell ref="AT47:AT55"/>
    <mergeCell ref="BM65:BN66"/>
    <mergeCell ref="AL67:AL77"/>
    <mergeCell ref="AM67:AM77"/>
    <mergeCell ref="AS67:AS75"/>
    <mergeCell ref="AT67:AT75"/>
    <mergeCell ref="BC67:BC80"/>
    <mergeCell ref="BD67:BD80"/>
    <mergeCell ref="JI47:JI61"/>
    <mergeCell ref="JJ47:JJ61"/>
    <mergeCell ref="JJ65:JK66"/>
    <mergeCell ref="JI67:JI81"/>
    <mergeCell ref="JJ67:JJ81"/>
    <mergeCell ref="JJ7:JK8"/>
    <mergeCell ref="JI9:JI23"/>
    <mergeCell ref="JJ9:JJ23"/>
    <mergeCell ref="JI4:KI5"/>
    <mergeCell ref="JJ26:JK27"/>
    <mergeCell ref="JI28:JI42"/>
    <mergeCell ref="JJ28:JJ42"/>
    <mergeCell ref="JJ45:JK46"/>
  </mergeCells>
  <conditionalFormatting sqref="E9:I14">
    <cfRule type="colorScale" priority="275">
      <colorScale>
        <cfvo type="min"/>
        <cfvo type="max"/>
        <color rgb="FFFCFCFF"/>
        <color rgb="FF63BE7B"/>
      </colorScale>
    </cfRule>
  </conditionalFormatting>
  <conditionalFormatting sqref="E9:I14">
    <cfRule type="colorScale" priority="276">
      <colorScale>
        <cfvo type="min"/>
        <cfvo type="max"/>
        <color rgb="FFFCFCFF"/>
        <color rgb="FF63BE7B"/>
      </colorScale>
    </cfRule>
  </conditionalFormatting>
  <conditionalFormatting sqref="E47:I52">
    <cfRule type="colorScale" priority="273">
      <colorScale>
        <cfvo type="min"/>
        <cfvo type="max"/>
        <color rgb="FFFCFCFF"/>
        <color rgb="FF63BE7B"/>
      </colorScale>
    </cfRule>
  </conditionalFormatting>
  <conditionalFormatting sqref="E47:I52">
    <cfRule type="colorScale" priority="274">
      <colorScale>
        <cfvo type="min"/>
        <cfvo type="max"/>
        <color rgb="FFFCFCFF"/>
        <color rgb="FF63BE7B"/>
      </colorScale>
    </cfRule>
  </conditionalFormatting>
  <conditionalFormatting sqref="O9:T12 P13:T14">
    <cfRule type="colorScale" priority="277">
      <colorScale>
        <cfvo type="min"/>
        <cfvo type="max"/>
        <color rgb="FFFCFCFF"/>
        <color rgb="FF63BE7B"/>
      </colorScale>
    </cfRule>
  </conditionalFormatting>
  <conditionalFormatting sqref="O28:T31 P32:T33">
    <cfRule type="colorScale" priority="272">
      <colorScale>
        <cfvo type="min"/>
        <cfvo type="max"/>
        <color rgb="FFFCFCFF"/>
        <color rgb="FF63BE7B"/>
      </colorScale>
    </cfRule>
  </conditionalFormatting>
  <conditionalFormatting sqref="O47:T50 P51:T52">
    <cfRule type="colorScale" priority="271">
      <colorScale>
        <cfvo type="min"/>
        <cfvo type="max"/>
        <color rgb="FFFCFCFF"/>
        <color rgb="FF63BE7B"/>
      </colorScale>
    </cfRule>
  </conditionalFormatting>
  <conditionalFormatting sqref="AA16:AI18">
    <cfRule type="colorScale" priority="278">
      <colorScale>
        <cfvo type="min"/>
        <cfvo type="max"/>
        <color rgb="FFFCFCFF"/>
        <color rgb="FF63BE7B"/>
      </colorScale>
    </cfRule>
  </conditionalFormatting>
  <conditionalFormatting sqref="AJ16:AJ18">
    <cfRule type="colorScale" priority="279">
      <colorScale>
        <cfvo type="min"/>
        <cfvo type="max"/>
        <color rgb="FFFCFCFF"/>
        <color rgb="FF63BE7B"/>
      </colorScale>
    </cfRule>
  </conditionalFormatting>
  <conditionalFormatting sqref="AO17:AO19">
    <cfRule type="colorScale" priority="270">
      <colorScale>
        <cfvo type="min"/>
        <cfvo type="max"/>
        <color rgb="FFFCFCFF"/>
        <color rgb="FF63BE7B"/>
      </colorScale>
    </cfRule>
  </conditionalFormatting>
  <conditionalFormatting sqref="AO36:AO38">
    <cfRule type="colorScale" priority="269">
      <colorScale>
        <cfvo type="min"/>
        <cfvo type="max"/>
        <color rgb="FFFCFCFF"/>
        <color rgb="FF63BE7B"/>
      </colorScale>
    </cfRule>
  </conditionalFormatting>
  <conditionalFormatting sqref="AO55:AO57">
    <cfRule type="colorScale" priority="268">
      <colorScale>
        <cfvo type="min"/>
        <cfvo type="max"/>
        <color rgb="FFFCFCFF"/>
        <color rgb="FF63BE7B"/>
      </colorScale>
    </cfRule>
  </conditionalFormatting>
  <conditionalFormatting sqref="Y9:AJ12 AB13:AJ13 AD14:AJ14 AG15:AJ15">
    <cfRule type="colorScale" priority="267">
      <colorScale>
        <cfvo type="min"/>
        <cfvo type="max"/>
        <color rgb="FFFCFCFF"/>
        <color rgb="FF63BE7B"/>
      </colorScale>
    </cfRule>
  </conditionalFormatting>
  <conditionalFormatting sqref="Y28:AJ31 AB32:AJ32 AD33:AJ33 AG34:AJ34">
    <cfRule type="colorScale" priority="266">
      <colorScale>
        <cfvo type="min"/>
        <cfvo type="max"/>
        <color rgb="FFFCFCFF"/>
        <color rgb="FF63BE7B"/>
      </colorScale>
    </cfRule>
  </conditionalFormatting>
  <conditionalFormatting sqref="Y47:AJ50 AB51:AJ51 AD52:AJ52 AG53:AJ53">
    <cfRule type="colorScale" priority="265">
      <colorScale>
        <cfvo type="min"/>
        <cfvo type="max"/>
        <color rgb="FFFCFCFF"/>
        <color rgb="FF63BE7B"/>
      </colorScale>
    </cfRule>
  </conditionalFormatting>
  <conditionalFormatting sqref="BO42:BT44">
    <cfRule type="colorScale" priority="257">
      <colorScale>
        <cfvo type="min"/>
        <cfvo type="max"/>
        <color rgb="FFFCFCFF"/>
        <color rgb="FF63BE7B"/>
      </colorScale>
    </cfRule>
  </conditionalFormatting>
  <conditionalFormatting sqref="BF42:BJ44">
    <cfRule type="colorScale" priority="315">
      <colorScale>
        <cfvo type="min"/>
        <cfvo type="max"/>
        <color rgb="FFFCFCFF"/>
        <color rgb="FF63BE7B"/>
      </colorScale>
    </cfRule>
  </conditionalFormatting>
  <conditionalFormatting sqref="BF15:BJ15">
    <cfRule type="colorScale" priority="316">
      <colorScale>
        <cfvo type="min"/>
        <cfvo type="max"/>
        <color rgb="FFFCFCFF"/>
        <color rgb="FF63BE7B"/>
      </colorScale>
    </cfRule>
  </conditionalFormatting>
  <conditionalFormatting sqref="BF9:BJ22">
    <cfRule type="colorScale" priority="317">
      <colorScale>
        <cfvo type="min"/>
        <cfvo type="max"/>
        <color rgb="FFFCFCFF"/>
        <color rgb="FF63BE7B"/>
      </colorScale>
    </cfRule>
  </conditionalFormatting>
  <conditionalFormatting sqref="BF34:BJ34">
    <cfRule type="colorScale" priority="318">
      <colorScale>
        <cfvo type="min"/>
        <cfvo type="max"/>
        <color rgb="FFFCFCFF"/>
        <color rgb="FF63BE7B"/>
      </colorScale>
    </cfRule>
  </conditionalFormatting>
  <conditionalFormatting sqref="BF28:BJ41">
    <cfRule type="colorScale" priority="319">
      <colorScale>
        <cfvo type="min"/>
        <cfvo type="max"/>
        <color rgb="FFFCFCFF"/>
        <color rgb="FF63BE7B"/>
      </colorScale>
    </cfRule>
  </conditionalFormatting>
  <conditionalFormatting sqref="BF53:BJ53">
    <cfRule type="colorScale" priority="320">
      <colorScale>
        <cfvo type="min"/>
        <cfvo type="max"/>
        <color rgb="FFFCFCFF"/>
        <color rgb="FF63BE7B"/>
      </colorScale>
    </cfRule>
  </conditionalFormatting>
  <conditionalFormatting sqref="BF47:BJ60">
    <cfRule type="colorScale" priority="321">
      <colorScale>
        <cfvo type="min"/>
        <cfvo type="max"/>
        <color rgb="FFFCFCFF"/>
        <color rgb="FF63BE7B"/>
      </colorScale>
    </cfRule>
  </conditionalFormatting>
  <conditionalFormatting sqref="BU42:BU44">
    <cfRule type="colorScale" priority="256">
      <colorScale>
        <cfvo type="min"/>
        <cfvo type="max"/>
        <color rgb="FFFCFCFF"/>
        <color rgb="FF63BE7B"/>
      </colorScale>
    </cfRule>
  </conditionalFormatting>
  <conditionalFormatting sqref="BO15:BU15">
    <cfRule type="colorScale" priority="254">
      <colorScale>
        <cfvo type="min"/>
        <cfvo type="max"/>
        <color rgb="FFFCFCFF"/>
        <color rgb="FF63BE7B"/>
      </colorScale>
    </cfRule>
  </conditionalFormatting>
  <conditionalFormatting sqref="BO9:BU22">
    <cfRule type="colorScale" priority="255">
      <colorScale>
        <cfvo type="min"/>
        <cfvo type="max"/>
        <color rgb="FFFCFCFF"/>
        <color rgb="FF63BE7B"/>
      </colorScale>
    </cfRule>
  </conditionalFormatting>
  <conditionalFormatting sqref="BO53:BU53">
    <cfRule type="colorScale" priority="252">
      <colorScale>
        <cfvo type="min"/>
        <cfvo type="max"/>
        <color rgb="FFFCFCFF"/>
        <color rgb="FF63BE7B"/>
      </colorScale>
    </cfRule>
  </conditionalFormatting>
  <conditionalFormatting sqref="BO47:BU60">
    <cfRule type="colorScale" priority="253">
      <colorScale>
        <cfvo type="min"/>
        <cfvo type="max"/>
        <color rgb="FFFCFCFF"/>
        <color rgb="FF63BE7B"/>
      </colorScale>
    </cfRule>
  </conditionalFormatting>
  <conditionalFormatting sqref="BO34:BU34">
    <cfRule type="colorScale" priority="250">
      <colorScale>
        <cfvo type="min"/>
        <cfvo type="max"/>
        <color rgb="FFFCFCFF"/>
        <color rgb="FF63BE7B"/>
      </colorScale>
    </cfRule>
  </conditionalFormatting>
  <conditionalFormatting sqref="BO28:BU41">
    <cfRule type="colorScale" priority="251">
      <colorScale>
        <cfvo type="min"/>
        <cfvo type="max"/>
        <color rgb="FFFCFCFF"/>
        <color rgb="FF63BE7B"/>
      </colorScale>
    </cfRule>
  </conditionalFormatting>
  <conditionalFormatting sqref="AV15:BA15">
    <cfRule type="colorScale" priority="329">
      <colorScale>
        <cfvo type="min"/>
        <cfvo type="max"/>
        <color rgb="FFFCFCFF"/>
        <color rgb="FF63BE7B"/>
      </colorScale>
    </cfRule>
  </conditionalFormatting>
  <conditionalFormatting sqref="AV9:BA17">
    <cfRule type="colorScale" priority="330">
      <colorScale>
        <cfvo type="min"/>
        <cfvo type="max"/>
        <color rgb="FFFCFCFF"/>
        <color rgb="FF63BE7B"/>
      </colorScale>
    </cfRule>
  </conditionalFormatting>
  <conditionalFormatting sqref="AV34:BA34">
    <cfRule type="colorScale" priority="331">
      <colorScale>
        <cfvo type="min"/>
        <cfvo type="max"/>
        <color rgb="FFFCFCFF"/>
        <color rgb="FF63BE7B"/>
      </colorScale>
    </cfRule>
  </conditionalFormatting>
  <conditionalFormatting sqref="AV28:BA36">
    <cfRule type="colorScale" priority="332">
      <colorScale>
        <cfvo type="min"/>
        <cfvo type="max"/>
        <color rgb="FFFCFCFF"/>
        <color rgb="FF63BE7B"/>
      </colorScale>
    </cfRule>
  </conditionalFormatting>
  <conditionalFormatting sqref="AV53:BA53">
    <cfRule type="colorScale" priority="333">
      <colorScale>
        <cfvo type="min"/>
        <cfvo type="max"/>
        <color rgb="FFFCFCFF"/>
        <color rgb="FF63BE7B"/>
      </colorScale>
    </cfRule>
  </conditionalFormatting>
  <conditionalFormatting sqref="AV47:BA55">
    <cfRule type="colorScale" priority="334">
      <colorScale>
        <cfvo type="min"/>
        <cfvo type="max"/>
        <color rgb="FFFCFCFF"/>
        <color rgb="FF63BE7B"/>
      </colorScale>
    </cfRule>
  </conditionalFormatting>
  <conditionalFormatting sqref="AO15:AQ15">
    <cfRule type="colorScale" priority="335">
      <colorScale>
        <cfvo type="min"/>
        <cfvo type="max"/>
        <color rgb="FFFCFCFF"/>
        <color rgb="FF63BE7B"/>
      </colorScale>
    </cfRule>
  </conditionalFormatting>
  <conditionalFormatting sqref="AO9:AQ16 AP17:AQ19">
    <cfRule type="colorScale" priority="336">
      <colorScale>
        <cfvo type="min"/>
        <cfvo type="max"/>
        <color rgb="FFFCFCFF"/>
        <color rgb="FF63BE7B"/>
      </colorScale>
    </cfRule>
  </conditionalFormatting>
  <conditionalFormatting sqref="AO34:AQ34">
    <cfRule type="colorScale" priority="337">
      <colorScale>
        <cfvo type="min"/>
        <cfvo type="max"/>
        <color rgb="FFFCFCFF"/>
        <color rgb="FF63BE7B"/>
      </colorScale>
    </cfRule>
  </conditionalFormatting>
  <conditionalFormatting sqref="AO28:AQ35 AP36:AQ38">
    <cfRule type="colorScale" priority="338">
      <colorScale>
        <cfvo type="min"/>
        <cfvo type="max"/>
        <color rgb="FFFCFCFF"/>
        <color rgb="FF63BE7B"/>
      </colorScale>
    </cfRule>
  </conditionalFormatting>
  <conditionalFormatting sqref="AO53:AQ53">
    <cfRule type="colorScale" priority="339">
      <colorScale>
        <cfvo type="min"/>
        <cfvo type="max"/>
        <color rgb="FFFCFCFF"/>
        <color rgb="FF63BE7B"/>
      </colorScale>
    </cfRule>
  </conditionalFormatting>
  <conditionalFormatting sqref="AO47:AQ54 AP55:AQ57">
    <cfRule type="colorScale" priority="340">
      <colorScale>
        <cfvo type="min"/>
        <cfvo type="max"/>
        <color rgb="FFFCFCFF"/>
        <color rgb="FF63BE7B"/>
      </colorScale>
    </cfRule>
  </conditionalFormatting>
  <conditionalFormatting sqref="AO75:AO77">
    <cfRule type="colorScale" priority="247">
      <colorScale>
        <cfvo type="min"/>
        <cfvo type="max"/>
        <color rgb="FFFCFCFF"/>
        <color rgb="FF63BE7B"/>
      </colorScale>
    </cfRule>
  </conditionalFormatting>
  <conditionalFormatting sqref="AO73:AQ73">
    <cfRule type="colorScale" priority="248">
      <colorScale>
        <cfvo type="min"/>
        <cfvo type="max"/>
        <color rgb="FFFCFCFF"/>
        <color rgb="FF63BE7B"/>
      </colorScale>
    </cfRule>
  </conditionalFormatting>
  <conditionalFormatting sqref="AO67:AQ74 AP75:AQ77">
    <cfRule type="colorScale" priority="249">
      <colorScale>
        <cfvo type="min"/>
        <cfvo type="max"/>
        <color rgb="FFFCFCFF"/>
        <color rgb="FF63BE7B"/>
      </colorScale>
    </cfRule>
  </conditionalFormatting>
  <conditionalFormatting sqref="AV73:BA73">
    <cfRule type="colorScale" priority="245">
      <colorScale>
        <cfvo type="min"/>
        <cfvo type="max"/>
        <color rgb="FFFCFCFF"/>
        <color rgb="FF63BE7B"/>
      </colorScale>
    </cfRule>
  </conditionalFormatting>
  <conditionalFormatting sqref="AV67:BA75">
    <cfRule type="colorScale" priority="246">
      <colorScale>
        <cfvo type="min"/>
        <cfvo type="max"/>
        <color rgb="FFFCFCFF"/>
        <color rgb="FF63BE7B"/>
      </colorScale>
    </cfRule>
  </conditionalFormatting>
  <conditionalFormatting sqref="BF73:BJ73">
    <cfRule type="colorScale" priority="241">
      <colorScale>
        <cfvo type="min"/>
        <cfvo type="max"/>
        <color rgb="FFFCFCFF"/>
        <color rgb="FF63BE7B"/>
      </colorScale>
    </cfRule>
  </conditionalFormatting>
  <conditionalFormatting sqref="BF67:BJ80">
    <cfRule type="colorScale" priority="38">
      <colorScale>
        <cfvo type="min"/>
        <cfvo type="max"/>
        <color rgb="FFFCFCFF"/>
        <color rgb="FF63BE7B"/>
      </colorScale>
    </cfRule>
  </conditionalFormatting>
  <conditionalFormatting sqref="BO73:BU73">
    <cfRule type="colorScale" priority="227">
      <colorScale>
        <cfvo type="min"/>
        <cfvo type="max"/>
        <color rgb="FFFCFCFF"/>
        <color rgb="FF63BE7B"/>
      </colorScale>
    </cfRule>
  </conditionalFormatting>
  <conditionalFormatting sqref="BO67:BU80">
    <cfRule type="colorScale" priority="2">
      <colorScale>
        <cfvo type="min"/>
        <cfvo type="max"/>
        <color rgb="FFFCFCFF"/>
        <color rgb="FF63BE7B"/>
      </colorScale>
    </cfRule>
  </conditionalFormatting>
  <conditionalFormatting sqref="AB19">
    <cfRule type="colorScale" priority="196">
      <colorScale>
        <cfvo type="min"/>
        <cfvo type="max"/>
        <color rgb="FFFCFCFF"/>
        <color rgb="FF63BE7B"/>
      </colorScale>
    </cfRule>
  </conditionalFormatting>
  <conditionalFormatting sqref="AA13">
    <cfRule type="colorScale" priority="195">
      <colorScale>
        <cfvo type="min"/>
        <cfvo type="max"/>
        <color rgb="FFFCFCFF"/>
        <color rgb="FF63BE7B"/>
      </colorScale>
    </cfRule>
  </conditionalFormatting>
  <conditionalFormatting sqref="AF15">
    <cfRule type="colorScale" priority="194">
      <colorScale>
        <cfvo type="min"/>
        <cfvo type="max"/>
        <color rgb="FFFCFCFF"/>
        <color rgb="FF63BE7B"/>
      </colorScale>
    </cfRule>
  </conditionalFormatting>
  <conditionalFormatting sqref="AA32">
    <cfRule type="colorScale" priority="193">
      <colorScale>
        <cfvo type="min"/>
        <cfvo type="max"/>
        <color rgb="FFFCFCFF"/>
        <color rgb="FF63BE7B"/>
      </colorScale>
    </cfRule>
  </conditionalFormatting>
  <conditionalFormatting sqref="AF34">
    <cfRule type="colorScale" priority="192">
      <colorScale>
        <cfvo type="min"/>
        <cfvo type="max"/>
        <color rgb="FFFCFCFF"/>
        <color rgb="FF63BE7B"/>
      </colorScale>
    </cfRule>
  </conditionalFormatting>
  <conditionalFormatting sqref="AA51">
    <cfRule type="colorScale" priority="191">
      <colorScale>
        <cfvo type="min"/>
        <cfvo type="max"/>
        <color rgb="FFFCFCFF"/>
        <color rgb="FF63BE7B"/>
      </colorScale>
    </cfRule>
  </conditionalFormatting>
  <conditionalFormatting sqref="AF53">
    <cfRule type="colorScale" priority="190">
      <colorScale>
        <cfvo type="min"/>
        <cfvo type="max"/>
        <color rgb="FFFCFCFF"/>
        <color rgb="FF63BE7B"/>
      </colorScale>
    </cfRule>
  </conditionalFormatting>
  <conditionalFormatting sqref="BO91:BU91">
    <cfRule type="colorScale" priority="188">
      <colorScale>
        <cfvo type="min"/>
        <cfvo type="max"/>
        <color rgb="FFFCFCFF"/>
        <color rgb="FF63BE7B"/>
      </colorScale>
    </cfRule>
  </conditionalFormatting>
  <conditionalFormatting sqref="BO85:BU98">
    <cfRule type="colorScale" priority="1">
      <colorScale>
        <cfvo type="min"/>
        <cfvo type="max"/>
        <color rgb="FFFCFCFF"/>
        <color rgb="FF63BE7B"/>
      </colorScale>
    </cfRule>
  </conditionalFormatting>
  <conditionalFormatting sqref="BF91:BJ91">
    <cfRule type="colorScale" priority="186">
      <colorScale>
        <cfvo type="min"/>
        <cfvo type="max"/>
        <color rgb="FFFCFCFF"/>
        <color rgb="FF63BE7B"/>
      </colorScale>
    </cfRule>
  </conditionalFormatting>
  <conditionalFormatting sqref="BF85:BJ98">
    <cfRule type="colorScale" priority="37">
      <colorScale>
        <cfvo type="min"/>
        <cfvo type="max"/>
        <color rgb="FFFCFCFF"/>
        <color rgb="FF63BE7B"/>
      </colorScale>
    </cfRule>
  </conditionalFormatting>
  <conditionalFormatting sqref="AV89:BA89">
    <cfRule type="colorScale" priority="184">
      <colorScale>
        <cfvo type="min"/>
        <cfvo type="max"/>
        <color rgb="FFFCFCFF"/>
        <color rgb="FF63BE7B"/>
      </colorScale>
    </cfRule>
  </conditionalFormatting>
  <conditionalFormatting sqref="AV83:BA91">
    <cfRule type="colorScale" priority="185">
      <colorScale>
        <cfvo type="min"/>
        <cfvo type="max"/>
        <color rgb="FFFCFCFF"/>
        <color rgb="FF63BE7B"/>
      </colorScale>
    </cfRule>
  </conditionalFormatting>
  <conditionalFormatting sqref="AO91:AO93">
    <cfRule type="colorScale" priority="181">
      <colorScale>
        <cfvo type="min"/>
        <cfvo type="max"/>
        <color rgb="FFFCFCFF"/>
        <color rgb="FF63BE7B"/>
      </colorScale>
    </cfRule>
  </conditionalFormatting>
  <conditionalFormatting sqref="AO89:AQ89">
    <cfRule type="colorScale" priority="182">
      <colorScale>
        <cfvo type="min"/>
        <cfvo type="max"/>
        <color rgb="FFFCFCFF"/>
        <color rgb="FF63BE7B"/>
      </colorScale>
    </cfRule>
  </conditionalFormatting>
  <conditionalFormatting sqref="AO83:AQ90 AP91:AQ93">
    <cfRule type="colorScale" priority="183">
      <colorScale>
        <cfvo type="min"/>
        <cfvo type="max"/>
        <color rgb="FFFCFCFF"/>
        <color rgb="FF63BE7B"/>
      </colorScale>
    </cfRule>
  </conditionalFormatting>
  <conditionalFormatting sqref="Y73:AJ76 AB77:AJ77 AD78:AJ78 AG79:AJ79">
    <cfRule type="colorScale" priority="177">
      <colorScale>
        <cfvo type="min"/>
        <cfvo type="max"/>
        <color rgb="FFFCFCFF"/>
        <color rgb="FF63BE7B"/>
      </colorScale>
    </cfRule>
  </conditionalFormatting>
  <conditionalFormatting sqref="Y85:AJ88 AB89:AJ89 AD90:AJ90 AG91:AJ91">
    <cfRule type="colorScale" priority="174">
      <colorScale>
        <cfvo type="min"/>
        <cfvo type="max"/>
        <color rgb="FFFCFCFF"/>
        <color rgb="FF63BE7B"/>
      </colorScale>
    </cfRule>
  </conditionalFormatting>
  <conditionalFormatting sqref="AO107:AO109">
    <cfRule type="colorScale" priority="171">
      <colorScale>
        <cfvo type="min"/>
        <cfvo type="max"/>
        <color rgb="FFFCFCFF"/>
        <color rgb="FF63BE7B"/>
      </colorScale>
    </cfRule>
  </conditionalFormatting>
  <conditionalFormatting sqref="AO105:AQ105">
    <cfRule type="colorScale" priority="172">
      <colorScale>
        <cfvo type="min"/>
        <cfvo type="max"/>
        <color rgb="FFFCFCFF"/>
        <color rgb="FF63BE7B"/>
      </colorScale>
    </cfRule>
  </conditionalFormatting>
  <conditionalFormatting sqref="AO99:AQ106 AP107:AQ109">
    <cfRule type="colorScale" priority="173">
      <colorScale>
        <cfvo type="min"/>
        <cfvo type="max"/>
        <color rgb="FFFCFCFF"/>
        <color rgb="FF63BE7B"/>
      </colorScale>
    </cfRule>
  </conditionalFormatting>
  <conditionalFormatting sqref="AO123:AO125">
    <cfRule type="colorScale" priority="168">
      <colorScale>
        <cfvo type="min"/>
        <cfvo type="max"/>
        <color rgb="FFFCFCFF"/>
        <color rgb="FF63BE7B"/>
      </colorScale>
    </cfRule>
  </conditionalFormatting>
  <conditionalFormatting sqref="AO121:AQ121">
    <cfRule type="colorScale" priority="169">
      <colorScale>
        <cfvo type="min"/>
        <cfvo type="max"/>
        <color rgb="FFFCFCFF"/>
        <color rgb="FF63BE7B"/>
      </colorScale>
    </cfRule>
  </conditionalFormatting>
  <conditionalFormatting sqref="AO115:AQ122 AP123:AQ125">
    <cfRule type="colorScale" priority="170">
      <colorScale>
        <cfvo type="min"/>
        <cfvo type="max"/>
        <color rgb="FFFCFCFF"/>
        <color rgb="FF63BE7B"/>
      </colorScale>
    </cfRule>
  </conditionalFormatting>
  <conditionalFormatting sqref="AV121:BA121">
    <cfRule type="colorScale" priority="166">
      <colorScale>
        <cfvo type="min"/>
        <cfvo type="max"/>
        <color rgb="FFFCFCFF"/>
        <color rgb="FF63BE7B"/>
      </colorScale>
    </cfRule>
  </conditionalFormatting>
  <conditionalFormatting sqref="AV115:BA123">
    <cfRule type="colorScale" priority="167">
      <colorScale>
        <cfvo type="min"/>
        <cfvo type="max"/>
        <color rgb="FFFCFCFF"/>
        <color rgb="FF63BE7B"/>
      </colorScale>
    </cfRule>
  </conditionalFormatting>
  <conditionalFormatting sqref="AV105:BA105">
    <cfRule type="colorScale" priority="164">
      <colorScale>
        <cfvo type="min"/>
        <cfvo type="max"/>
        <color rgb="FFFCFCFF"/>
        <color rgb="FF63BE7B"/>
      </colorScale>
    </cfRule>
  </conditionalFormatting>
  <conditionalFormatting sqref="AV99:BA107">
    <cfRule type="colorScale" priority="165">
      <colorScale>
        <cfvo type="min"/>
        <cfvo type="max"/>
        <color rgb="FFFCFCFF"/>
        <color rgb="FF63BE7B"/>
      </colorScale>
    </cfRule>
  </conditionalFormatting>
  <conditionalFormatting sqref="BF109:BJ109">
    <cfRule type="colorScale" priority="162">
      <colorScale>
        <cfvo type="min"/>
        <cfvo type="max"/>
        <color rgb="FFFCFCFF"/>
        <color rgb="FF63BE7B"/>
      </colorScale>
    </cfRule>
  </conditionalFormatting>
  <conditionalFormatting sqref="BF103:BJ116">
    <cfRule type="colorScale" priority="36">
      <colorScale>
        <cfvo type="min"/>
        <cfvo type="max"/>
        <color rgb="FFFCFCFF"/>
        <color rgb="FF63BE7B"/>
      </colorScale>
    </cfRule>
  </conditionalFormatting>
  <conditionalFormatting sqref="BF128:BJ128">
    <cfRule type="colorScale" priority="160">
      <colorScale>
        <cfvo type="min"/>
        <cfvo type="max"/>
        <color rgb="FFFCFCFF"/>
        <color rgb="FF63BE7B"/>
      </colorScale>
    </cfRule>
  </conditionalFormatting>
  <conditionalFormatting sqref="BF122:BJ135">
    <cfRule type="colorScale" priority="35">
      <colorScale>
        <cfvo type="min"/>
        <cfvo type="max"/>
        <color rgb="FFFCFCFF"/>
        <color rgb="FF63BE7B"/>
      </colorScale>
    </cfRule>
  </conditionalFormatting>
  <conditionalFormatting sqref="BO109:BU109">
    <cfRule type="colorScale" priority="158">
      <colorScale>
        <cfvo type="min"/>
        <cfvo type="max"/>
        <color rgb="FFFCFCFF"/>
        <color rgb="FF63BE7B"/>
      </colorScale>
    </cfRule>
  </conditionalFormatting>
  <conditionalFormatting sqref="BO103:BU116">
    <cfRule type="colorScale" priority="3">
      <colorScale>
        <cfvo type="min"/>
        <cfvo type="max"/>
        <color rgb="FFFCFCFF"/>
        <color rgb="FF63BE7B"/>
      </colorScale>
    </cfRule>
  </conditionalFormatting>
  <conditionalFormatting sqref="BO128:BU128">
    <cfRule type="colorScale" priority="156">
      <colorScale>
        <cfvo type="min"/>
        <cfvo type="max"/>
        <color rgb="FFFCFCFF"/>
        <color rgb="FF63BE7B"/>
      </colorScale>
    </cfRule>
  </conditionalFormatting>
  <conditionalFormatting sqref="BO122:BU135">
    <cfRule type="colorScale" priority="4">
      <colorScale>
        <cfvo type="min"/>
        <cfvo type="max"/>
        <color rgb="FFFCFCFF"/>
        <color rgb="FF63BE7B"/>
      </colorScale>
    </cfRule>
  </conditionalFormatting>
  <conditionalFormatting sqref="Y97:AJ100 AB101:AJ101 AD102:AJ102 AG103:AJ103">
    <cfRule type="colorScale" priority="151">
      <colorScale>
        <cfvo type="min"/>
        <cfvo type="max"/>
        <color rgb="FFFCFCFF"/>
        <color rgb="FF63BE7B"/>
      </colorScale>
    </cfRule>
  </conditionalFormatting>
  <conditionalFormatting sqref="AA101">
    <cfRule type="colorScale" priority="150">
      <colorScale>
        <cfvo type="min"/>
        <cfvo type="max"/>
        <color rgb="FFFCFCFF"/>
        <color rgb="FF63BE7B"/>
      </colorScale>
    </cfRule>
  </conditionalFormatting>
  <conditionalFormatting sqref="AF103">
    <cfRule type="colorScale" priority="149">
      <colorScale>
        <cfvo type="min"/>
        <cfvo type="max"/>
        <color rgb="FFFCFCFF"/>
        <color rgb="FF63BE7B"/>
      </colorScale>
    </cfRule>
  </conditionalFormatting>
  <conditionalFormatting sqref="Y60:AJ63 AB64:AJ64 AD65:AJ65 AG66:AJ66">
    <cfRule type="colorScale" priority="148">
      <colorScale>
        <cfvo type="min"/>
        <cfvo type="max"/>
        <color rgb="FFFCFCFF"/>
        <color rgb="FF63BE7B"/>
      </colorScale>
    </cfRule>
  </conditionalFormatting>
  <conditionalFormatting sqref="AA64">
    <cfRule type="colorScale" priority="147">
      <colorScale>
        <cfvo type="min"/>
        <cfvo type="max"/>
        <color rgb="FFFCFCFF"/>
        <color rgb="FF63BE7B"/>
      </colorScale>
    </cfRule>
  </conditionalFormatting>
  <conditionalFormatting sqref="AF66">
    <cfRule type="colorScale" priority="146">
      <colorScale>
        <cfvo type="min"/>
        <cfvo type="max"/>
        <color rgb="FFFCFCFF"/>
        <color rgb="FF63BE7B"/>
      </colorScale>
    </cfRule>
  </conditionalFormatting>
  <conditionalFormatting sqref="E28:I33">
    <cfRule type="colorScale" priority="143">
      <colorScale>
        <cfvo type="min"/>
        <cfvo type="max"/>
        <color rgb="FFFCFCFF"/>
        <color rgb="FF63BE7B"/>
      </colorScale>
    </cfRule>
  </conditionalFormatting>
  <conditionalFormatting sqref="E58:I63">
    <cfRule type="colorScale" priority="129">
      <colorScale>
        <cfvo type="min"/>
        <cfvo type="max"/>
        <color rgb="FFFCFCFF"/>
        <color rgb="FF63BE7B"/>
      </colorScale>
    </cfRule>
  </conditionalFormatting>
  <conditionalFormatting sqref="E58:I63">
    <cfRule type="colorScale" priority="130">
      <colorScale>
        <cfvo type="min"/>
        <cfvo type="max"/>
        <color rgb="FFFCFCFF"/>
        <color rgb="FF63BE7B"/>
      </colorScale>
    </cfRule>
  </conditionalFormatting>
  <conditionalFormatting sqref="E68:I73">
    <cfRule type="colorScale" priority="127">
      <colorScale>
        <cfvo type="min"/>
        <cfvo type="max"/>
        <color rgb="FFFCFCFF"/>
        <color rgb="FF63BE7B"/>
      </colorScale>
    </cfRule>
  </conditionalFormatting>
  <conditionalFormatting sqref="E68:I73">
    <cfRule type="colorScale" priority="128">
      <colorScale>
        <cfvo type="min"/>
        <cfvo type="max"/>
        <color rgb="FFFCFCFF"/>
        <color rgb="FF63BE7B"/>
      </colorScale>
    </cfRule>
  </conditionalFormatting>
  <conditionalFormatting sqref="E78:I83">
    <cfRule type="colorScale" priority="125">
      <colorScale>
        <cfvo type="min"/>
        <cfvo type="max"/>
        <color rgb="FFFCFCFF"/>
        <color rgb="FF63BE7B"/>
      </colorScale>
    </cfRule>
  </conditionalFormatting>
  <conditionalFormatting sqref="E78:I83">
    <cfRule type="colorScale" priority="126">
      <colorScale>
        <cfvo type="min"/>
        <cfvo type="max"/>
        <color rgb="FFFCFCFF"/>
        <color rgb="FF63BE7B"/>
      </colorScale>
    </cfRule>
  </conditionalFormatting>
  <conditionalFormatting sqref="E88:I93">
    <cfRule type="colorScale" priority="123">
      <colorScale>
        <cfvo type="min"/>
        <cfvo type="max"/>
        <color rgb="FFFCFCFF"/>
        <color rgb="FF63BE7B"/>
      </colorScale>
    </cfRule>
  </conditionalFormatting>
  <conditionalFormatting sqref="E88:I93">
    <cfRule type="colorScale" priority="124">
      <colorScale>
        <cfvo type="min"/>
        <cfvo type="max"/>
        <color rgb="FFFCFCFF"/>
        <color rgb="FF63BE7B"/>
      </colorScale>
    </cfRule>
  </conditionalFormatting>
  <conditionalFormatting sqref="O58:T61 P62:T63">
    <cfRule type="colorScale" priority="122">
      <colorScale>
        <cfvo type="min"/>
        <cfvo type="max"/>
        <color rgb="FFFCFCFF"/>
        <color rgb="FF63BE7B"/>
      </colorScale>
    </cfRule>
  </conditionalFormatting>
  <conditionalFormatting sqref="O68:T71 P72:T73">
    <cfRule type="colorScale" priority="121">
      <colorScale>
        <cfvo type="min"/>
        <cfvo type="max"/>
        <color rgb="FFFCFCFF"/>
        <color rgb="FF63BE7B"/>
      </colorScale>
    </cfRule>
  </conditionalFormatting>
  <conditionalFormatting sqref="O78:T81 P82:T83">
    <cfRule type="colorScale" priority="120">
      <colorScale>
        <cfvo type="min"/>
        <cfvo type="max"/>
        <color rgb="FFFCFCFF"/>
        <color rgb="FF63BE7B"/>
      </colorScale>
    </cfRule>
  </conditionalFormatting>
  <conditionalFormatting sqref="O88:T91 P92:T93">
    <cfRule type="colorScale" priority="119">
      <colorScale>
        <cfvo type="min"/>
        <cfvo type="max"/>
        <color rgb="FFFCFCFF"/>
        <color rgb="FF63BE7B"/>
      </colorScale>
    </cfRule>
  </conditionalFormatting>
  <conditionalFormatting sqref="JL34:KI34">
    <cfRule type="colorScale" priority="89">
      <colorScale>
        <cfvo type="min"/>
        <cfvo type="max"/>
        <color rgb="FFFCFCFF"/>
        <color rgb="FF63BE7B"/>
      </colorScale>
    </cfRule>
  </conditionalFormatting>
  <conditionalFormatting sqref="JL28:KI42">
    <cfRule type="colorScale" priority="90">
      <colorScale>
        <cfvo type="min"/>
        <cfvo type="max"/>
        <color rgb="FFFCFCFF"/>
        <color rgb="FF63BE7B"/>
      </colorScale>
    </cfRule>
  </conditionalFormatting>
  <conditionalFormatting sqref="JL15:KI15">
    <cfRule type="colorScale" priority="87">
      <colorScale>
        <cfvo type="min"/>
        <cfvo type="max"/>
        <color rgb="FFFCFCFF"/>
        <color rgb="FF63BE7B"/>
      </colorScale>
    </cfRule>
  </conditionalFormatting>
  <conditionalFormatting sqref="JL9:KI23">
    <cfRule type="colorScale" priority="88">
      <colorScale>
        <cfvo type="min"/>
        <cfvo type="max"/>
        <color rgb="FFFCFCFF"/>
        <color rgb="FF63BE7B"/>
      </colorScale>
    </cfRule>
  </conditionalFormatting>
  <conditionalFormatting sqref="JL53:KI53">
    <cfRule type="colorScale" priority="59">
      <colorScale>
        <cfvo type="min"/>
        <cfvo type="max"/>
        <color rgb="FFFCFCFF"/>
        <color rgb="FF63BE7B"/>
      </colorScale>
    </cfRule>
  </conditionalFormatting>
  <conditionalFormatting sqref="JL47:KI61">
    <cfRule type="colorScale" priority="60">
      <colorScale>
        <cfvo type="min"/>
        <cfvo type="max"/>
        <color rgb="FFFCFCFF"/>
        <color rgb="FF63BE7B"/>
      </colorScale>
    </cfRule>
  </conditionalFormatting>
  <conditionalFormatting sqref="JL73:KI73">
    <cfRule type="colorScale" priority="57">
      <colorScale>
        <cfvo type="min"/>
        <cfvo type="max"/>
        <color rgb="FFFCFCFF"/>
        <color rgb="FF63BE7B"/>
      </colorScale>
    </cfRule>
  </conditionalFormatting>
  <conditionalFormatting sqref="JL67:KI81">
    <cfRule type="colorScale" priority="58">
      <colorScale>
        <cfvo type="min"/>
        <cfvo type="max"/>
        <color rgb="FFFCFCFF"/>
        <color rgb="FF63BE7B"/>
      </colorScale>
    </cfRule>
  </conditionalFormatting>
  <conditionalFormatting sqref="JL91:KI91">
    <cfRule type="colorScale" priority="55">
      <colorScale>
        <cfvo type="min"/>
        <cfvo type="max"/>
        <color rgb="FFFCFCFF"/>
        <color rgb="FF63BE7B"/>
      </colorScale>
    </cfRule>
  </conditionalFormatting>
  <conditionalFormatting sqref="JL85:KI99">
    <cfRule type="colorScale" priority="56">
      <colorScale>
        <cfvo type="min"/>
        <cfvo type="max"/>
        <color rgb="FFFCFCFF"/>
        <color rgb="FF63BE7B"/>
      </colorScale>
    </cfRule>
  </conditionalFormatting>
  <conditionalFormatting sqref="KN15:LN15">
    <cfRule type="colorScale" priority="53">
      <colorScale>
        <cfvo type="min"/>
        <cfvo type="max"/>
        <color rgb="FFFCFCFF"/>
        <color rgb="FF63BE7B"/>
      </colorScale>
    </cfRule>
  </conditionalFormatting>
  <conditionalFormatting sqref="KN9:LN23">
    <cfRule type="colorScale" priority="54">
      <colorScale>
        <cfvo type="min"/>
        <cfvo type="max"/>
        <color rgb="FFFCFCFF"/>
        <color rgb="FF63BE7B"/>
      </colorScale>
    </cfRule>
  </conditionalFormatting>
  <conditionalFormatting sqref="KN34:LN34">
    <cfRule type="colorScale" priority="51">
      <colorScale>
        <cfvo type="min"/>
        <cfvo type="max"/>
        <color rgb="FFFCFCFF"/>
        <color rgb="FF63BE7B"/>
      </colorScale>
    </cfRule>
  </conditionalFormatting>
  <conditionalFormatting sqref="KN28:LN42">
    <cfRule type="colorScale" priority="52">
      <colorScale>
        <cfvo type="min"/>
        <cfvo type="max"/>
        <color rgb="FFFCFCFF"/>
        <color rgb="FF63BE7B"/>
      </colorScale>
    </cfRule>
  </conditionalFormatting>
  <conditionalFormatting sqref="KN53:LN53">
    <cfRule type="colorScale" priority="49">
      <colorScale>
        <cfvo type="min"/>
        <cfvo type="max"/>
        <color rgb="FFFCFCFF"/>
        <color rgb="FF63BE7B"/>
      </colorScale>
    </cfRule>
  </conditionalFormatting>
  <conditionalFormatting sqref="KN47:LN61">
    <cfRule type="colorScale" priority="50">
      <colorScale>
        <cfvo type="min"/>
        <cfvo type="max"/>
        <color rgb="FFFCFCFF"/>
        <color rgb="FF63BE7B"/>
      </colorScale>
    </cfRule>
  </conditionalFormatting>
  <conditionalFormatting sqref="KN91:LN91">
    <cfRule type="colorScale" priority="47">
      <colorScale>
        <cfvo type="min"/>
        <cfvo type="max"/>
        <color rgb="FFFCFCFF"/>
        <color rgb="FF63BE7B"/>
      </colorScale>
    </cfRule>
  </conditionalFormatting>
  <conditionalFormatting sqref="KN85:LN99">
    <cfRule type="colorScale" priority="48">
      <colorScale>
        <cfvo type="min"/>
        <cfvo type="max"/>
        <color rgb="FFFCFCFF"/>
        <color rgb="FF63BE7B"/>
      </colorScale>
    </cfRule>
  </conditionalFormatting>
  <conditionalFormatting sqref="KN73:LN73">
    <cfRule type="colorScale" priority="45">
      <colorScale>
        <cfvo type="min"/>
        <cfvo type="max"/>
        <color rgb="FFFCFCFF"/>
        <color rgb="FF63BE7B"/>
      </colorScale>
    </cfRule>
  </conditionalFormatting>
  <conditionalFormatting sqref="KN67:LN81">
    <cfRule type="colorScale" priority="46">
      <colorScale>
        <cfvo type="min"/>
        <cfvo type="max"/>
        <color rgb="FFFCFCFF"/>
        <color rgb="FF63BE7B"/>
      </colorScale>
    </cfRule>
  </conditionalFormatting>
  <conditionalFormatting sqref="Y28:AJ34">
    <cfRule type="colorScale" priority="44">
      <colorScale>
        <cfvo type="min"/>
        <cfvo type="max"/>
        <color rgb="FFFCFCFF"/>
        <color rgb="FF63BE7B"/>
      </colorScale>
    </cfRule>
  </conditionalFormatting>
  <conditionalFormatting sqref="Y97:AJ103">
    <cfRule type="colorScale" priority="43">
      <colorScale>
        <cfvo type="min"/>
        <cfvo type="max"/>
        <color rgb="FFFCFCFF"/>
        <color rgb="FF63BE7B"/>
      </colorScale>
    </cfRule>
  </conditionalFormatting>
  <conditionalFormatting sqref="Y9:AJ15">
    <cfRule type="colorScale" priority="42">
      <colorScale>
        <cfvo type="min"/>
        <cfvo type="max"/>
        <color rgb="FFFCFCFF"/>
        <color rgb="FF63BE7B"/>
      </colorScale>
    </cfRule>
  </conditionalFormatting>
  <conditionalFormatting sqref="Y47:AJ53">
    <cfRule type="colorScale" priority="41">
      <colorScale>
        <cfvo type="min"/>
        <cfvo type="max"/>
        <color rgb="FFFCFCFF"/>
        <color rgb="FF63BE7B"/>
      </colorScale>
    </cfRule>
  </conditionalFormatting>
  <conditionalFormatting sqref="Y60:AJ66">
    <cfRule type="colorScale" priority="40">
      <colorScale>
        <cfvo type="min"/>
        <cfvo type="max"/>
        <color rgb="FFFCFCFF"/>
        <color rgb="FF63BE7B"/>
      </colorScale>
    </cfRule>
  </conditionalFormatting>
  <conditionalFormatting sqref="AO115:AQ125">
    <cfRule type="colorScale" priority="39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2" ma:contentTypeDescription="Create a new document." ma:contentTypeScope="" ma:versionID="c24393349e8f2399586c0102ac89adee">
  <xsd:schema xmlns:xsd="http://www.w3.org/2001/XMLSchema" xmlns:xs="http://www.w3.org/2001/XMLSchema" xmlns:p="http://schemas.microsoft.com/office/2006/metadata/properties" xmlns:ns2="7e32015e-0ffe-49b8-92ae-b8ce6fb0b285" targetNamespace="http://schemas.microsoft.com/office/2006/metadata/properties" ma:root="true" ma:fieldsID="cfb1d95d503a5dfd39bedffaf9c0e7a7" ns2:_="">
    <xsd:import namespace="7e32015e-0ffe-49b8-92ae-b8ce6fb0b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948B9-3F44-469D-AEF2-69B26B14874C}"/>
</file>

<file path=customXml/itemProps2.xml><?xml version="1.0" encoding="utf-8"?>
<ds:datastoreItem xmlns:ds="http://schemas.openxmlformats.org/officeDocument/2006/customXml" ds:itemID="{D4B6FC0A-A3ED-43D2-8D8C-4889094DE033}"/>
</file>

<file path=customXml/itemProps3.xml><?xml version="1.0" encoding="utf-8"?>
<ds:datastoreItem xmlns:ds="http://schemas.openxmlformats.org/officeDocument/2006/customXml" ds:itemID="{4783A8A3-DEFB-47F8-A815-1541DA4B4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ANL_BatPac_Assumptions</vt:lpstr>
      <vt:lpstr>Compact - Midsize v4.0</vt:lpstr>
      <vt:lpstr>SUV - Pickup v4.0</vt:lpstr>
      <vt:lpstr>'Compact - Midsize v4.0'!OLE_LINK1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Islam, Ehsan Sabri</dc:creator>
  <cp:lastModifiedBy>Islam, Ehsan Sabri</cp:lastModifiedBy>
  <dcterms:created xsi:type="dcterms:W3CDTF">2018-10-05T16:26:16Z</dcterms:created>
  <dcterms:modified xsi:type="dcterms:W3CDTF">2021-06-17T02:43:15Z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