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stholdingsinc.sharepoint.com/sites/HIII5FNPRMCommentsReviewTeam/Shared Documents/General/"/>
    </mc:Choice>
  </mc:AlternateContent>
  <xr:revisionPtr revIDLastSave="5" documentId="11_8D7BAE4FEB56AE7DFEA80BA3AC72576E906D9155" xr6:coauthVersionLast="45" xr6:coauthVersionMax="45" xr10:uidLastSave="{C00B8176-A3E0-4394-9083-BE06BE9B8991}"/>
  <bookViews>
    <workbookView xWindow="19575" yWindow="0" windowWidth="18825" windowHeight="1560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Sheet1!$B$1:$F$103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86" i="1"/>
  <c r="G102" i="1"/>
  <c r="F76" i="1"/>
  <c r="F96" i="1"/>
  <c r="E72" i="1"/>
  <c r="E85" i="1"/>
  <c r="E102" i="1"/>
  <c r="T97" i="1" l="1"/>
  <c r="M91" i="1"/>
  <c r="P86" i="1"/>
  <c r="R72" i="1"/>
  <c r="R101" i="1"/>
  <c r="M95" i="1"/>
  <c r="T71" i="1"/>
  <c r="T102" i="1"/>
  <c r="E96" i="1"/>
  <c r="G96" i="1"/>
  <c r="P76" i="1"/>
  <c r="P87" i="1"/>
  <c r="F75" i="1"/>
  <c r="F78" i="1" s="1"/>
  <c r="F66" i="1"/>
  <c r="E70" i="1"/>
  <c r="F97" i="1"/>
  <c r="M75" i="1"/>
  <c r="P55" i="1"/>
  <c r="P61" i="1"/>
  <c r="P71" i="1"/>
  <c r="R85" i="1"/>
  <c r="T70" i="1"/>
  <c r="T100" i="1"/>
  <c r="E95" i="1"/>
  <c r="E76" i="1"/>
  <c r="E66" i="1"/>
  <c r="E62" i="1"/>
  <c r="F91" i="1"/>
  <c r="G95" i="1"/>
  <c r="G77" i="1"/>
  <c r="G65" i="1"/>
  <c r="G60" i="1"/>
  <c r="M62" i="1"/>
  <c r="M85" i="1"/>
  <c r="P66" i="1"/>
  <c r="R66" i="1"/>
  <c r="R76" i="1"/>
  <c r="R80" i="1"/>
  <c r="R91" i="1"/>
  <c r="T47" i="1"/>
  <c r="T48" i="1" s="1"/>
  <c r="T67" i="1"/>
  <c r="T77" i="1"/>
  <c r="T82" i="1"/>
  <c r="T85" i="1"/>
  <c r="T96" i="1"/>
  <c r="E75" i="1"/>
  <c r="E56" i="1"/>
  <c r="F67" i="1"/>
  <c r="F62" i="1"/>
  <c r="G81" i="1"/>
  <c r="G76" i="1"/>
  <c r="G61" i="1"/>
  <c r="M87" i="1"/>
  <c r="P70" i="1"/>
  <c r="P75" i="1"/>
  <c r="P80" i="1"/>
  <c r="P102" i="1"/>
  <c r="R56" i="1"/>
  <c r="R65" i="1"/>
  <c r="R97" i="1"/>
  <c r="T90" i="1"/>
  <c r="G87" i="1"/>
  <c r="R90" i="1"/>
  <c r="R93" i="1" s="1"/>
  <c r="T81" i="1"/>
  <c r="T86" i="1"/>
  <c r="E87" i="1"/>
  <c r="F102" i="1"/>
  <c r="F81" i="1"/>
  <c r="F77" i="1"/>
  <c r="F72" i="1"/>
  <c r="F56" i="1"/>
  <c r="G85" i="1"/>
  <c r="G88" i="1" s="1"/>
  <c r="M70" i="1"/>
  <c r="M77" i="1"/>
  <c r="M80" i="1"/>
  <c r="M100" i="1"/>
  <c r="P65" i="1"/>
  <c r="P97" i="1"/>
  <c r="R92" i="1"/>
  <c r="T87" i="1"/>
  <c r="F65" i="1"/>
  <c r="T101" i="1"/>
  <c r="E81" i="1"/>
  <c r="E92" i="1"/>
  <c r="F86" i="1"/>
  <c r="G91" i="1"/>
  <c r="M56" i="1"/>
  <c r="M67" i="1"/>
  <c r="M97" i="1"/>
  <c r="P92" i="1"/>
  <c r="T76" i="1"/>
  <c r="T80" i="1"/>
  <c r="T55" i="1"/>
  <c r="M57" i="1"/>
  <c r="F57" i="1"/>
  <c r="E100" i="1"/>
  <c r="G100" i="1"/>
  <c r="M101" i="1"/>
  <c r="P100" i="1"/>
  <c r="R102" i="1"/>
  <c r="E101" i="1"/>
  <c r="F100" i="1"/>
  <c r="G101" i="1"/>
  <c r="M102" i="1"/>
  <c r="P101" i="1"/>
  <c r="F101" i="1"/>
  <c r="F103" i="1" s="1"/>
  <c r="R100" i="1"/>
  <c r="P95" i="1"/>
  <c r="E97" i="1"/>
  <c r="G97" i="1"/>
  <c r="M96" i="1"/>
  <c r="M98" i="1" s="1"/>
  <c r="P96" i="1"/>
  <c r="P98" i="1" s="1"/>
  <c r="R95" i="1"/>
  <c r="F95" i="1"/>
  <c r="F98" i="1" s="1"/>
  <c r="R96" i="1"/>
  <c r="T95" i="1"/>
  <c r="E90" i="1"/>
  <c r="F92" i="1"/>
  <c r="G92" i="1"/>
  <c r="M92" i="1"/>
  <c r="T91" i="1"/>
  <c r="E91" i="1"/>
  <c r="P90" i="1"/>
  <c r="T92" i="1"/>
  <c r="F90" i="1"/>
  <c r="G90" i="1"/>
  <c r="M90" i="1"/>
  <c r="M93" i="1" s="1"/>
  <c r="P91" i="1"/>
  <c r="F87" i="1"/>
  <c r="E86" i="1"/>
  <c r="E88" i="1" s="1"/>
  <c r="F85" i="1"/>
  <c r="M86" i="1"/>
  <c r="P85" i="1"/>
  <c r="R86" i="1"/>
  <c r="R87" i="1"/>
  <c r="E82" i="1"/>
  <c r="F82" i="1"/>
  <c r="G82" i="1"/>
  <c r="M81" i="1"/>
  <c r="P81" i="1"/>
  <c r="R81" i="1"/>
  <c r="M82" i="1"/>
  <c r="P82" i="1"/>
  <c r="R82" i="1"/>
  <c r="E80" i="1"/>
  <c r="F80" i="1"/>
  <c r="G80" i="1"/>
  <c r="E77" i="1"/>
  <c r="P47" i="1"/>
  <c r="P48" i="1" s="1"/>
  <c r="P43" i="1"/>
  <c r="G75" i="1"/>
  <c r="M76" i="1"/>
  <c r="R75" i="1"/>
  <c r="T75" i="1"/>
  <c r="R77" i="1"/>
  <c r="P77" i="1"/>
  <c r="F70" i="1"/>
  <c r="M71" i="1"/>
  <c r="T73" i="1"/>
  <c r="E71" i="1"/>
  <c r="F71" i="1"/>
  <c r="F73" i="1" s="1"/>
  <c r="G70" i="1"/>
  <c r="M72" i="1"/>
  <c r="P72" i="1"/>
  <c r="R70" i="1"/>
  <c r="T72" i="1"/>
  <c r="G71" i="1"/>
  <c r="R71" i="1"/>
  <c r="G66" i="1"/>
  <c r="T65" i="1"/>
  <c r="G67" i="1"/>
  <c r="M65" i="1"/>
  <c r="P67" i="1"/>
  <c r="R67" i="1"/>
  <c r="T66" i="1"/>
  <c r="E67" i="1"/>
  <c r="E65" i="1"/>
  <c r="E68" i="1" s="1"/>
  <c r="M66" i="1"/>
  <c r="M46" i="1"/>
  <c r="M52" i="1" s="1"/>
  <c r="G47" i="1"/>
  <c r="G48" i="1" s="1"/>
  <c r="T60" i="1"/>
  <c r="R62" i="1"/>
  <c r="P60" i="1"/>
  <c r="G55" i="1"/>
  <c r="R46" i="1"/>
  <c r="R52" i="1" s="1"/>
  <c r="T43" i="1"/>
  <c r="E43" i="1"/>
  <c r="E60" i="1"/>
  <c r="F47" i="1"/>
  <c r="F48" i="1" s="1"/>
  <c r="F60" i="1"/>
  <c r="G45" i="1"/>
  <c r="G56" i="1"/>
  <c r="G58" i="1" s="1"/>
  <c r="G62" i="1"/>
  <c r="M47" i="1"/>
  <c r="M48" i="1" s="1"/>
  <c r="M60" i="1"/>
  <c r="P45" i="1"/>
  <c r="P56" i="1"/>
  <c r="P58" i="1" s="1"/>
  <c r="P62" i="1"/>
  <c r="R47" i="1"/>
  <c r="R48" i="1" s="1"/>
  <c r="R60" i="1"/>
  <c r="T45" i="1"/>
  <c r="T56" i="1"/>
  <c r="T62" i="1"/>
  <c r="E47" i="1"/>
  <c r="E48" i="1" s="1"/>
  <c r="R57" i="1"/>
  <c r="T61" i="1"/>
  <c r="E45" i="1"/>
  <c r="E55" i="1"/>
  <c r="E58" i="1" s="1"/>
  <c r="E61" i="1"/>
  <c r="F43" i="1"/>
  <c r="F55" i="1"/>
  <c r="F61" i="1"/>
  <c r="G46" i="1"/>
  <c r="G57" i="1"/>
  <c r="M43" i="1"/>
  <c r="M55" i="1"/>
  <c r="M61" i="1"/>
  <c r="P46" i="1"/>
  <c r="P51" i="1" s="1"/>
  <c r="P57" i="1"/>
  <c r="R43" i="1"/>
  <c r="R55" i="1"/>
  <c r="R58" i="1" s="1"/>
  <c r="R61" i="1"/>
  <c r="T46" i="1"/>
  <c r="T52" i="1" s="1"/>
  <c r="T57" i="1"/>
  <c r="E57" i="1"/>
  <c r="F46" i="1"/>
  <c r="F51" i="1" s="1"/>
  <c r="G43" i="1"/>
  <c r="E46" i="1"/>
  <c r="F45" i="1"/>
  <c r="M45" i="1"/>
  <c r="R45" i="1"/>
  <c r="T103" i="1" l="1"/>
  <c r="R63" i="1"/>
  <c r="M68" i="1"/>
  <c r="M58" i="1"/>
  <c r="M88" i="1"/>
  <c r="G63" i="1"/>
  <c r="P78" i="1"/>
  <c r="P88" i="1"/>
  <c r="P63" i="1"/>
  <c r="P68" i="1"/>
  <c r="F63" i="1"/>
  <c r="F83" i="1"/>
  <c r="F93" i="1"/>
  <c r="M63" i="1"/>
  <c r="R73" i="1"/>
  <c r="T83" i="1"/>
  <c r="T88" i="1"/>
  <c r="P73" i="1"/>
  <c r="R78" i="1"/>
  <c r="R103" i="1"/>
  <c r="G103" i="1"/>
  <c r="T58" i="1"/>
  <c r="M78" i="1"/>
  <c r="T93" i="1"/>
  <c r="E78" i="1"/>
  <c r="G98" i="1"/>
  <c r="G78" i="1"/>
  <c r="G68" i="1"/>
  <c r="G83" i="1"/>
  <c r="F68" i="1"/>
  <c r="E73" i="1"/>
  <c r="E98" i="1"/>
  <c r="T63" i="1"/>
  <c r="M73" i="1"/>
  <c r="E83" i="1"/>
  <c r="R83" i="1"/>
  <c r="R88" i="1"/>
  <c r="F88" i="1"/>
  <c r="P93" i="1"/>
  <c r="T98" i="1"/>
  <c r="M103" i="1"/>
  <c r="R68" i="1"/>
  <c r="T78" i="1"/>
  <c r="P83" i="1"/>
  <c r="R98" i="1"/>
  <c r="E103" i="1"/>
  <c r="F58" i="1"/>
  <c r="P103" i="1"/>
  <c r="M83" i="1"/>
  <c r="G93" i="1"/>
  <c r="E49" i="1"/>
  <c r="E50" i="1" s="1"/>
  <c r="E93" i="1"/>
  <c r="T49" i="1"/>
  <c r="T50" i="1" s="1"/>
  <c r="F52" i="1"/>
  <c r="M51" i="1"/>
  <c r="P49" i="1"/>
  <c r="P50" i="1" s="1"/>
  <c r="G73" i="1"/>
  <c r="T68" i="1"/>
  <c r="G49" i="1"/>
  <c r="G50" i="1" s="1"/>
  <c r="F49" i="1"/>
  <c r="F50" i="1" s="1"/>
  <c r="R51" i="1"/>
  <c r="G52" i="1"/>
  <c r="G51" i="1"/>
  <c r="P52" i="1"/>
  <c r="T51" i="1"/>
  <c r="E51" i="1"/>
  <c r="E52" i="1"/>
  <c r="M49" i="1"/>
  <c r="M50" i="1" s="1"/>
  <c r="R49" i="1"/>
  <c r="R50" i="1" s="1"/>
  <c r="E63" i="1"/>
  <c r="I31" i="2"/>
  <c r="J31" i="2"/>
  <c r="H31" i="2"/>
  <c r="I30" i="2"/>
  <c r="J30" i="2"/>
  <c r="H30" i="2"/>
  <c r="I29" i="2"/>
  <c r="J29" i="2"/>
  <c r="H29" i="2"/>
  <c r="I28" i="2"/>
  <c r="J28" i="2"/>
  <c r="H28" i="2"/>
  <c r="I27" i="2"/>
  <c r="J27" i="2"/>
  <c r="H27" i="2"/>
  <c r="I26" i="2"/>
  <c r="J26" i="2"/>
  <c r="H26" i="2"/>
  <c r="I25" i="2"/>
  <c r="J25" i="2"/>
  <c r="H25" i="2"/>
  <c r="I24" i="2"/>
  <c r="J24" i="2"/>
  <c r="H24" i="2"/>
  <c r="I23" i="2"/>
  <c r="J23" i="2"/>
  <c r="H23" i="2"/>
  <c r="I22" i="2"/>
  <c r="J22" i="2"/>
  <c r="H22" i="2"/>
  <c r="I74" i="2"/>
  <c r="J74" i="2"/>
  <c r="H74" i="2"/>
  <c r="I73" i="2"/>
  <c r="J73" i="2"/>
  <c r="H73" i="2"/>
  <c r="I72" i="2"/>
  <c r="J72" i="2"/>
  <c r="H72" i="2"/>
  <c r="I71" i="2"/>
  <c r="J71" i="2"/>
  <c r="H71" i="2"/>
  <c r="I70" i="2"/>
  <c r="J70" i="2"/>
  <c r="H70" i="2"/>
  <c r="I69" i="2"/>
  <c r="J69" i="2"/>
  <c r="H69" i="2"/>
  <c r="I68" i="2"/>
  <c r="J68" i="2"/>
  <c r="H68" i="2"/>
  <c r="I67" i="2"/>
  <c r="J67" i="2"/>
  <c r="H67" i="2"/>
  <c r="I66" i="2"/>
  <c r="J66" i="2"/>
  <c r="H66" i="2"/>
  <c r="I65" i="2"/>
  <c r="J65" i="2"/>
  <c r="H65" i="2"/>
  <c r="I64" i="2"/>
  <c r="J64" i="2"/>
  <c r="H64" i="2"/>
  <c r="I63" i="2"/>
  <c r="J63" i="2"/>
  <c r="H63" i="2"/>
  <c r="I62" i="2"/>
  <c r="J62" i="2"/>
  <c r="H62" i="2"/>
  <c r="J61" i="2"/>
  <c r="I61" i="2"/>
  <c r="H61" i="2"/>
  <c r="I60" i="2"/>
  <c r="J60" i="2"/>
  <c r="H60" i="2"/>
  <c r="I59" i="2"/>
  <c r="J59" i="2"/>
  <c r="H59" i="2"/>
  <c r="I58" i="2"/>
  <c r="J58" i="2"/>
  <c r="H58" i="2"/>
  <c r="I57" i="2"/>
  <c r="J57" i="2"/>
  <c r="H57" i="2"/>
  <c r="I56" i="2"/>
  <c r="J56" i="2"/>
  <c r="H56" i="2"/>
  <c r="I55" i="2"/>
  <c r="J55" i="2"/>
  <c r="H55" i="2"/>
  <c r="I54" i="2"/>
  <c r="J54" i="2"/>
  <c r="H54" i="2"/>
  <c r="I53" i="2"/>
  <c r="J53" i="2"/>
  <c r="H53" i="2"/>
  <c r="I52" i="2"/>
  <c r="J52" i="2"/>
  <c r="H52" i="2"/>
  <c r="I51" i="2"/>
  <c r="J51" i="2"/>
  <c r="H51" i="2"/>
  <c r="I50" i="2"/>
  <c r="J50" i="2"/>
  <c r="H50" i="2"/>
  <c r="I49" i="2"/>
  <c r="J49" i="2"/>
  <c r="H49" i="2"/>
  <c r="I48" i="2"/>
  <c r="J48" i="2"/>
  <c r="H48" i="2"/>
  <c r="I47" i="2"/>
  <c r="J47" i="2"/>
  <c r="H47" i="2"/>
  <c r="I46" i="2"/>
  <c r="J46" i="2"/>
  <c r="H46" i="2"/>
  <c r="I45" i="2"/>
  <c r="J45" i="2"/>
  <c r="H45" i="2"/>
  <c r="I44" i="2"/>
  <c r="J44" i="2"/>
  <c r="H44" i="2"/>
  <c r="I43" i="2"/>
  <c r="J43" i="2"/>
  <c r="H43" i="2"/>
  <c r="I42" i="2"/>
  <c r="J42" i="2"/>
  <c r="H42" i="2"/>
  <c r="I41" i="2"/>
  <c r="J41" i="2"/>
  <c r="H41" i="2"/>
  <c r="I40" i="2"/>
  <c r="J40" i="2"/>
  <c r="H40" i="2"/>
  <c r="I39" i="2"/>
  <c r="J39" i="2"/>
  <c r="H39" i="2"/>
  <c r="J38" i="2"/>
  <c r="I38" i="2"/>
  <c r="H38" i="2"/>
  <c r="I37" i="2"/>
  <c r="J37" i="2"/>
  <c r="H37" i="2"/>
  <c r="I36" i="2"/>
  <c r="J36" i="2"/>
  <c r="H36" i="2"/>
  <c r="I35" i="2"/>
  <c r="J35" i="2"/>
  <c r="H35" i="2"/>
  <c r="I34" i="2"/>
  <c r="J34" i="2"/>
  <c r="H34" i="2"/>
  <c r="I33" i="2"/>
  <c r="J33" i="2"/>
  <c r="H33" i="2"/>
  <c r="I32" i="2"/>
  <c r="J32" i="2"/>
  <c r="H32" i="2"/>
  <c r="T53" i="1" l="1"/>
  <c r="M53" i="1"/>
  <c r="F53" i="1"/>
  <c r="P53" i="1"/>
  <c r="R53" i="1"/>
  <c r="E53" i="1"/>
  <c r="G53" i="1"/>
  <c r="FT67" i="1"/>
  <c r="FS67" i="1"/>
  <c r="FR67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S67" i="1"/>
  <c r="O67" i="1"/>
  <c r="L67" i="1"/>
  <c r="K67" i="1"/>
  <c r="J67" i="1"/>
  <c r="I67" i="1"/>
  <c r="H67" i="1"/>
  <c r="FT62" i="1"/>
  <c r="FS62" i="1"/>
  <c r="FR62" i="1"/>
  <c r="FQ62" i="1"/>
  <c r="FP62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S62" i="1"/>
  <c r="O62" i="1"/>
  <c r="L62" i="1"/>
  <c r="K62" i="1"/>
  <c r="J62" i="1"/>
  <c r="I62" i="1"/>
  <c r="H6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S102" i="1"/>
  <c r="O102" i="1"/>
  <c r="L102" i="1"/>
  <c r="K102" i="1"/>
  <c r="J102" i="1"/>
  <c r="I102" i="1"/>
  <c r="H102" i="1"/>
  <c r="GG97" i="1"/>
  <c r="GF97" i="1"/>
  <c r="GE97" i="1"/>
  <c r="GD97" i="1"/>
  <c r="GC97" i="1"/>
  <c r="GB97" i="1"/>
  <c r="GA97" i="1"/>
  <c r="FZ97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S97" i="1"/>
  <c r="O97" i="1"/>
  <c r="L97" i="1"/>
  <c r="K97" i="1"/>
  <c r="J97" i="1"/>
  <c r="I97" i="1"/>
  <c r="H97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S92" i="1"/>
  <c r="O92" i="1"/>
  <c r="L92" i="1"/>
  <c r="K92" i="1"/>
  <c r="J92" i="1"/>
  <c r="I92" i="1"/>
  <c r="H92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S87" i="1"/>
  <c r="O87" i="1"/>
  <c r="L87" i="1"/>
  <c r="K87" i="1"/>
  <c r="J87" i="1"/>
  <c r="I87" i="1"/>
  <c r="H87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S82" i="1"/>
  <c r="O82" i="1"/>
  <c r="L82" i="1"/>
  <c r="K82" i="1"/>
  <c r="J82" i="1"/>
  <c r="I82" i="1"/>
  <c r="H82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S77" i="1"/>
  <c r="O77" i="1"/>
  <c r="L77" i="1"/>
  <c r="K77" i="1"/>
  <c r="J77" i="1"/>
  <c r="I77" i="1"/>
  <c r="H77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S72" i="1"/>
  <c r="O72" i="1"/>
  <c r="L72" i="1"/>
  <c r="K72" i="1"/>
  <c r="J72" i="1"/>
  <c r="I72" i="1"/>
  <c r="H72" i="1"/>
  <c r="GG67" i="1"/>
  <c r="GF67" i="1"/>
  <c r="GE67" i="1"/>
  <c r="GD67" i="1"/>
  <c r="GC67" i="1"/>
  <c r="GB67" i="1"/>
  <c r="GA67" i="1"/>
  <c r="FZ67" i="1"/>
  <c r="FY67" i="1"/>
  <c r="FX67" i="1"/>
  <c r="FW67" i="1"/>
  <c r="FV67" i="1"/>
  <c r="FU67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S57" i="1"/>
  <c r="O57" i="1"/>
  <c r="L57" i="1"/>
  <c r="K57" i="1"/>
  <c r="J57" i="1"/>
  <c r="I57" i="1"/>
  <c r="H57" i="1"/>
  <c r="FV101" i="1" l="1"/>
  <c r="FU101" i="1"/>
  <c r="FS101" i="1"/>
  <c r="FR101" i="1"/>
  <c r="FP101" i="1"/>
  <c r="FO101" i="1"/>
  <c r="FM101" i="1"/>
  <c r="FL101" i="1"/>
  <c r="FJ101" i="1"/>
  <c r="FI101" i="1"/>
  <c r="FG101" i="1"/>
  <c r="FF101" i="1"/>
  <c r="FD101" i="1"/>
  <c r="FC101" i="1"/>
  <c r="FA101" i="1"/>
  <c r="EZ101" i="1"/>
  <c r="EX101" i="1"/>
  <c r="EW101" i="1"/>
  <c r="EU101" i="1"/>
  <c r="ET101" i="1"/>
  <c r="ER101" i="1"/>
  <c r="EQ101" i="1"/>
  <c r="EO101" i="1"/>
  <c r="EN101" i="1"/>
  <c r="EL101" i="1"/>
  <c r="EK101" i="1"/>
  <c r="EI101" i="1"/>
  <c r="EH101" i="1"/>
  <c r="EF101" i="1"/>
  <c r="EE101" i="1"/>
  <c r="EC101" i="1"/>
  <c r="EB101" i="1"/>
  <c r="DZ101" i="1"/>
  <c r="DY101" i="1"/>
  <c r="DW101" i="1"/>
  <c r="DV101" i="1"/>
  <c r="DT101" i="1"/>
  <c r="DS101" i="1"/>
  <c r="DQ101" i="1"/>
  <c r="DP101" i="1"/>
  <c r="DN101" i="1"/>
  <c r="DM101" i="1"/>
  <c r="DK101" i="1"/>
  <c r="DJ101" i="1"/>
  <c r="DH101" i="1"/>
  <c r="DG101" i="1"/>
  <c r="DE101" i="1"/>
  <c r="DD101" i="1"/>
  <c r="DB101" i="1"/>
  <c r="DA101" i="1"/>
  <c r="CY101" i="1"/>
  <c r="CX101" i="1"/>
  <c r="CV101" i="1"/>
  <c r="CU101" i="1"/>
  <c r="CS101" i="1"/>
  <c r="CR101" i="1"/>
  <c r="CP101" i="1"/>
  <c r="CO101" i="1"/>
  <c r="CM101" i="1"/>
  <c r="CL101" i="1"/>
  <c r="CJ101" i="1"/>
  <c r="CI101" i="1"/>
  <c r="CG101" i="1"/>
  <c r="CF101" i="1"/>
  <c r="CD101" i="1"/>
  <c r="CC101" i="1"/>
  <c r="CA101" i="1"/>
  <c r="BZ101" i="1"/>
  <c r="BX101" i="1"/>
  <c r="BW101" i="1"/>
  <c r="BU101" i="1"/>
  <c r="BT101" i="1"/>
  <c r="FV100" i="1"/>
  <c r="FU100" i="1"/>
  <c r="FS100" i="1"/>
  <c r="FR100" i="1"/>
  <c r="FP100" i="1"/>
  <c r="FO100" i="1"/>
  <c r="FM100" i="1"/>
  <c r="FL100" i="1"/>
  <c r="FJ100" i="1"/>
  <c r="FI100" i="1"/>
  <c r="FG100" i="1"/>
  <c r="FF100" i="1"/>
  <c r="FD100" i="1"/>
  <c r="FC100" i="1"/>
  <c r="FA100" i="1"/>
  <c r="EZ100" i="1"/>
  <c r="EX100" i="1"/>
  <c r="EW100" i="1"/>
  <c r="EU100" i="1"/>
  <c r="ET100" i="1"/>
  <c r="ER100" i="1"/>
  <c r="EQ100" i="1"/>
  <c r="EO100" i="1"/>
  <c r="EN100" i="1"/>
  <c r="EL100" i="1"/>
  <c r="EK100" i="1"/>
  <c r="EI100" i="1"/>
  <c r="EH100" i="1"/>
  <c r="EF100" i="1"/>
  <c r="EE100" i="1"/>
  <c r="EC100" i="1"/>
  <c r="EB100" i="1"/>
  <c r="DZ100" i="1"/>
  <c r="DY100" i="1"/>
  <c r="DW100" i="1"/>
  <c r="DV100" i="1"/>
  <c r="DT100" i="1"/>
  <c r="DS100" i="1"/>
  <c r="DQ100" i="1"/>
  <c r="DP100" i="1"/>
  <c r="DN100" i="1"/>
  <c r="DM100" i="1"/>
  <c r="DK100" i="1"/>
  <c r="DJ100" i="1"/>
  <c r="DH100" i="1"/>
  <c r="DG100" i="1"/>
  <c r="DE100" i="1"/>
  <c r="DD100" i="1"/>
  <c r="DB100" i="1"/>
  <c r="DA100" i="1"/>
  <c r="CY100" i="1"/>
  <c r="CX100" i="1"/>
  <c r="CV100" i="1"/>
  <c r="CU100" i="1"/>
  <c r="CS100" i="1"/>
  <c r="CR100" i="1"/>
  <c r="CP100" i="1"/>
  <c r="CO100" i="1"/>
  <c r="CM100" i="1"/>
  <c r="CL100" i="1"/>
  <c r="CJ100" i="1"/>
  <c r="CI100" i="1"/>
  <c r="CG100" i="1"/>
  <c r="CF100" i="1"/>
  <c r="CD100" i="1"/>
  <c r="CC100" i="1"/>
  <c r="CA100" i="1"/>
  <c r="BZ100" i="1"/>
  <c r="BX100" i="1"/>
  <c r="BW100" i="1"/>
  <c r="BU100" i="1"/>
  <c r="BT100" i="1"/>
  <c r="FV96" i="1"/>
  <c r="FU96" i="1"/>
  <c r="FS96" i="1"/>
  <c r="FR96" i="1"/>
  <c r="FP96" i="1"/>
  <c r="FO96" i="1"/>
  <c r="FM96" i="1"/>
  <c r="FL96" i="1"/>
  <c r="FJ96" i="1"/>
  <c r="FI96" i="1"/>
  <c r="FG96" i="1"/>
  <c r="FF96" i="1"/>
  <c r="FD96" i="1"/>
  <c r="FC96" i="1"/>
  <c r="FA96" i="1"/>
  <c r="EZ96" i="1"/>
  <c r="EX96" i="1"/>
  <c r="EW96" i="1"/>
  <c r="EU96" i="1"/>
  <c r="ET96" i="1"/>
  <c r="ER96" i="1"/>
  <c r="EQ96" i="1"/>
  <c r="EO96" i="1"/>
  <c r="EN96" i="1"/>
  <c r="EL96" i="1"/>
  <c r="EK96" i="1"/>
  <c r="EI96" i="1"/>
  <c r="EH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FV95" i="1"/>
  <c r="FU95" i="1"/>
  <c r="FS95" i="1"/>
  <c r="FR95" i="1"/>
  <c r="FP95" i="1"/>
  <c r="FO95" i="1"/>
  <c r="FM95" i="1"/>
  <c r="FL95" i="1"/>
  <c r="FJ95" i="1"/>
  <c r="FI95" i="1"/>
  <c r="FG95" i="1"/>
  <c r="FF95" i="1"/>
  <c r="FD95" i="1"/>
  <c r="FC95" i="1"/>
  <c r="FA95" i="1"/>
  <c r="EZ95" i="1"/>
  <c r="EX95" i="1"/>
  <c r="EW95" i="1"/>
  <c r="EU95" i="1"/>
  <c r="ET95" i="1"/>
  <c r="ER95" i="1"/>
  <c r="EQ95" i="1"/>
  <c r="EO95" i="1"/>
  <c r="EN95" i="1"/>
  <c r="EL95" i="1"/>
  <c r="EK95" i="1"/>
  <c r="EI95" i="1"/>
  <c r="EH95" i="1"/>
  <c r="EF95" i="1"/>
  <c r="EE95" i="1"/>
  <c r="EC95" i="1"/>
  <c r="EB95" i="1"/>
  <c r="DZ95" i="1"/>
  <c r="DY95" i="1"/>
  <c r="DW95" i="1"/>
  <c r="DV95" i="1"/>
  <c r="DT95" i="1"/>
  <c r="DS95" i="1"/>
  <c r="DQ95" i="1"/>
  <c r="DP95" i="1"/>
  <c r="DN95" i="1"/>
  <c r="DM95" i="1"/>
  <c r="DK95" i="1"/>
  <c r="DJ95" i="1"/>
  <c r="DH95" i="1"/>
  <c r="DG95" i="1"/>
  <c r="DE95" i="1"/>
  <c r="DD95" i="1"/>
  <c r="DB95" i="1"/>
  <c r="DA95" i="1"/>
  <c r="CY95" i="1"/>
  <c r="CX95" i="1"/>
  <c r="CV95" i="1"/>
  <c r="CU95" i="1"/>
  <c r="CS95" i="1"/>
  <c r="CR95" i="1"/>
  <c r="CP95" i="1"/>
  <c r="CO95" i="1"/>
  <c r="CM95" i="1"/>
  <c r="CL95" i="1"/>
  <c r="CJ95" i="1"/>
  <c r="CI95" i="1"/>
  <c r="CG95" i="1"/>
  <c r="CF95" i="1"/>
  <c r="CD95" i="1"/>
  <c r="CC95" i="1"/>
  <c r="CA95" i="1"/>
  <c r="BZ95" i="1"/>
  <c r="BX95" i="1"/>
  <c r="BW95" i="1"/>
  <c r="BU95" i="1"/>
  <c r="BT95" i="1"/>
  <c r="FV91" i="1"/>
  <c r="FU91" i="1"/>
  <c r="FS91" i="1"/>
  <c r="FR91" i="1"/>
  <c r="FP91" i="1"/>
  <c r="FO91" i="1"/>
  <c r="FM91" i="1"/>
  <c r="FL91" i="1"/>
  <c r="FJ91" i="1"/>
  <c r="FI91" i="1"/>
  <c r="FG91" i="1"/>
  <c r="FF91" i="1"/>
  <c r="FD91" i="1"/>
  <c r="FC91" i="1"/>
  <c r="FA91" i="1"/>
  <c r="EZ91" i="1"/>
  <c r="EX91" i="1"/>
  <c r="EW91" i="1"/>
  <c r="EU91" i="1"/>
  <c r="ET91" i="1"/>
  <c r="ER91" i="1"/>
  <c r="EQ91" i="1"/>
  <c r="EO91" i="1"/>
  <c r="EN91" i="1"/>
  <c r="EL91" i="1"/>
  <c r="EK91" i="1"/>
  <c r="EI91" i="1"/>
  <c r="EH91" i="1"/>
  <c r="EF91" i="1"/>
  <c r="EE91" i="1"/>
  <c r="EC91" i="1"/>
  <c r="EB91" i="1"/>
  <c r="DZ91" i="1"/>
  <c r="DY91" i="1"/>
  <c r="DW91" i="1"/>
  <c r="DV91" i="1"/>
  <c r="DT91" i="1"/>
  <c r="DS91" i="1"/>
  <c r="DQ91" i="1"/>
  <c r="DP91" i="1"/>
  <c r="DN91" i="1"/>
  <c r="DM91" i="1"/>
  <c r="DK91" i="1"/>
  <c r="DJ91" i="1"/>
  <c r="DH91" i="1"/>
  <c r="DG91" i="1"/>
  <c r="DE91" i="1"/>
  <c r="DD91" i="1"/>
  <c r="DB91" i="1"/>
  <c r="DA91" i="1"/>
  <c r="CY91" i="1"/>
  <c r="CX91" i="1"/>
  <c r="CV91" i="1"/>
  <c r="CU91" i="1"/>
  <c r="CS91" i="1"/>
  <c r="CR91" i="1"/>
  <c r="CP91" i="1"/>
  <c r="CO91" i="1"/>
  <c r="CM91" i="1"/>
  <c r="CL91" i="1"/>
  <c r="CJ91" i="1"/>
  <c r="CI91" i="1"/>
  <c r="CG91" i="1"/>
  <c r="CF91" i="1"/>
  <c r="CD91" i="1"/>
  <c r="CC91" i="1"/>
  <c r="CA91" i="1"/>
  <c r="BZ91" i="1"/>
  <c r="BX91" i="1"/>
  <c r="BW91" i="1"/>
  <c r="BU91" i="1"/>
  <c r="BT91" i="1"/>
  <c r="FV90" i="1"/>
  <c r="FU90" i="1"/>
  <c r="FS90" i="1"/>
  <c r="FR90" i="1"/>
  <c r="FP90" i="1"/>
  <c r="FO90" i="1"/>
  <c r="FM90" i="1"/>
  <c r="FL90" i="1"/>
  <c r="FJ90" i="1"/>
  <c r="FI90" i="1"/>
  <c r="FG90" i="1"/>
  <c r="FF90" i="1"/>
  <c r="FD90" i="1"/>
  <c r="FC90" i="1"/>
  <c r="FA90" i="1"/>
  <c r="EZ90" i="1"/>
  <c r="EX90" i="1"/>
  <c r="EW90" i="1"/>
  <c r="EU90" i="1"/>
  <c r="ET90" i="1"/>
  <c r="ER90" i="1"/>
  <c r="EQ90" i="1"/>
  <c r="EO90" i="1"/>
  <c r="EN90" i="1"/>
  <c r="EL90" i="1"/>
  <c r="EK90" i="1"/>
  <c r="EI90" i="1"/>
  <c r="EH90" i="1"/>
  <c r="EF90" i="1"/>
  <c r="EE90" i="1"/>
  <c r="EC90" i="1"/>
  <c r="EB90" i="1"/>
  <c r="DZ90" i="1"/>
  <c r="DY90" i="1"/>
  <c r="DW90" i="1"/>
  <c r="DV90" i="1"/>
  <c r="DT90" i="1"/>
  <c r="DS90" i="1"/>
  <c r="DQ90" i="1"/>
  <c r="DP90" i="1"/>
  <c r="DN90" i="1"/>
  <c r="DM90" i="1"/>
  <c r="DK90" i="1"/>
  <c r="DJ90" i="1"/>
  <c r="DH90" i="1"/>
  <c r="DG90" i="1"/>
  <c r="DE90" i="1"/>
  <c r="DD90" i="1"/>
  <c r="DB90" i="1"/>
  <c r="DA90" i="1"/>
  <c r="CY90" i="1"/>
  <c r="CX90" i="1"/>
  <c r="CV90" i="1"/>
  <c r="CU90" i="1"/>
  <c r="CS90" i="1"/>
  <c r="CR90" i="1"/>
  <c r="CP90" i="1"/>
  <c r="CO90" i="1"/>
  <c r="CM90" i="1"/>
  <c r="CL90" i="1"/>
  <c r="CJ90" i="1"/>
  <c r="CI90" i="1"/>
  <c r="CG90" i="1"/>
  <c r="CF90" i="1"/>
  <c r="CD90" i="1"/>
  <c r="CC90" i="1"/>
  <c r="CA90" i="1"/>
  <c r="BZ90" i="1"/>
  <c r="BX90" i="1"/>
  <c r="BW90" i="1"/>
  <c r="BU90" i="1"/>
  <c r="BT90" i="1"/>
  <c r="FV86" i="1"/>
  <c r="FU86" i="1"/>
  <c r="FS86" i="1"/>
  <c r="FR86" i="1"/>
  <c r="FP86" i="1"/>
  <c r="FO86" i="1"/>
  <c r="FM86" i="1"/>
  <c r="FL86" i="1"/>
  <c r="FJ86" i="1"/>
  <c r="FI86" i="1"/>
  <c r="FG86" i="1"/>
  <c r="FF86" i="1"/>
  <c r="FD86" i="1"/>
  <c r="FC86" i="1"/>
  <c r="FA86" i="1"/>
  <c r="EZ86" i="1"/>
  <c r="EX86" i="1"/>
  <c r="EW86" i="1"/>
  <c r="EU86" i="1"/>
  <c r="ET86" i="1"/>
  <c r="ER86" i="1"/>
  <c r="EQ86" i="1"/>
  <c r="EO86" i="1"/>
  <c r="EN86" i="1"/>
  <c r="EL86" i="1"/>
  <c r="EK86" i="1"/>
  <c r="EI86" i="1"/>
  <c r="EH86" i="1"/>
  <c r="EF86" i="1"/>
  <c r="EE86" i="1"/>
  <c r="EC86" i="1"/>
  <c r="EB86" i="1"/>
  <c r="DZ86" i="1"/>
  <c r="DY86" i="1"/>
  <c r="DW86" i="1"/>
  <c r="DV86" i="1"/>
  <c r="DT86" i="1"/>
  <c r="DS86" i="1"/>
  <c r="DQ86" i="1"/>
  <c r="DP86" i="1"/>
  <c r="DN86" i="1"/>
  <c r="DM86" i="1"/>
  <c r="DK86" i="1"/>
  <c r="DJ86" i="1"/>
  <c r="DH86" i="1"/>
  <c r="DG86" i="1"/>
  <c r="DE86" i="1"/>
  <c r="DD86" i="1"/>
  <c r="DB86" i="1"/>
  <c r="DA86" i="1"/>
  <c r="CY86" i="1"/>
  <c r="CX86" i="1"/>
  <c r="CV86" i="1"/>
  <c r="CU86" i="1"/>
  <c r="CS86" i="1"/>
  <c r="CR86" i="1"/>
  <c r="CP86" i="1"/>
  <c r="CO86" i="1"/>
  <c r="CM86" i="1"/>
  <c r="CL86" i="1"/>
  <c r="CJ86" i="1"/>
  <c r="CI86" i="1"/>
  <c r="CG86" i="1"/>
  <c r="CF86" i="1"/>
  <c r="CD86" i="1"/>
  <c r="CC86" i="1"/>
  <c r="CA86" i="1"/>
  <c r="BZ86" i="1"/>
  <c r="BX86" i="1"/>
  <c r="BW86" i="1"/>
  <c r="BU86" i="1"/>
  <c r="BT86" i="1"/>
  <c r="FV85" i="1"/>
  <c r="FU85" i="1"/>
  <c r="FS85" i="1"/>
  <c r="FR85" i="1"/>
  <c r="FP85" i="1"/>
  <c r="FO85" i="1"/>
  <c r="FM85" i="1"/>
  <c r="FL85" i="1"/>
  <c r="FJ85" i="1"/>
  <c r="FI85" i="1"/>
  <c r="FG85" i="1"/>
  <c r="FF85" i="1"/>
  <c r="FD85" i="1"/>
  <c r="FC85" i="1"/>
  <c r="FA85" i="1"/>
  <c r="EZ85" i="1"/>
  <c r="EX85" i="1"/>
  <c r="EW85" i="1"/>
  <c r="EU85" i="1"/>
  <c r="ET85" i="1"/>
  <c r="ER85" i="1"/>
  <c r="EQ85" i="1"/>
  <c r="EO85" i="1"/>
  <c r="EN85" i="1"/>
  <c r="EL85" i="1"/>
  <c r="EK85" i="1"/>
  <c r="EI85" i="1"/>
  <c r="EH85" i="1"/>
  <c r="EF85" i="1"/>
  <c r="EE85" i="1"/>
  <c r="EC85" i="1"/>
  <c r="EB85" i="1"/>
  <c r="DZ85" i="1"/>
  <c r="DY85" i="1"/>
  <c r="DW85" i="1"/>
  <c r="DV85" i="1"/>
  <c r="DT85" i="1"/>
  <c r="DS85" i="1"/>
  <c r="DQ85" i="1"/>
  <c r="DP85" i="1"/>
  <c r="DN85" i="1"/>
  <c r="DM85" i="1"/>
  <c r="DK85" i="1"/>
  <c r="DJ85" i="1"/>
  <c r="DH85" i="1"/>
  <c r="DG85" i="1"/>
  <c r="DE85" i="1"/>
  <c r="DD85" i="1"/>
  <c r="DB85" i="1"/>
  <c r="DA85" i="1"/>
  <c r="CY85" i="1"/>
  <c r="CX85" i="1"/>
  <c r="CV85" i="1"/>
  <c r="CU85" i="1"/>
  <c r="CS85" i="1"/>
  <c r="CR85" i="1"/>
  <c r="CP85" i="1"/>
  <c r="CO85" i="1"/>
  <c r="CM85" i="1"/>
  <c r="CL85" i="1"/>
  <c r="CJ85" i="1"/>
  <c r="CI85" i="1"/>
  <c r="CG85" i="1"/>
  <c r="CF85" i="1"/>
  <c r="CD85" i="1"/>
  <c r="CC85" i="1"/>
  <c r="CA85" i="1"/>
  <c r="BZ85" i="1"/>
  <c r="BX85" i="1"/>
  <c r="BW85" i="1"/>
  <c r="BU85" i="1"/>
  <c r="BT85" i="1"/>
  <c r="FV81" i="1"/>
  <c r="FU81" i="1"/>
  <c r="FS81" i="1"/>
  <c r="FR81" i="1"/>
  <c r="FP81" i="1"/>
  <c r="FO81" i="1"/>
  <c r="FM81" i="1"/>
  <c r="FL81" i="1"/>
  <c r="FJ81" i="1"/>
  <c r="FI81" i="1"/>
  <c r="FG81" i="1"/>
  <c r="FF81" i="1"/>
  <c r="FD81" i="1"/>
  <c r="FC81" i="1"/>
  <c r="FA81" i="1"/>
  <c r="EZ81" i="1"/>
  <c r="EX81" i="1"/>
  <c r="EW81" i="1"/>
  <c r="EU81" i="1"/>
  <c r="ET81" i="1"/>
  <c r="ER81" i="1"/>
  <c r="EQ81" i="1"/>
  <c r="EO81" i="1"/>
  <c r="EN81" i="1"/>
  <c r="EL81" i="1"/>
  <c r="EK81" i="1"/>
  <c r="EI81" i="1"/>
  <c r="EH81" i="1"/>
  <c r="EF81" i="1"/>
  <c r="EE81" i="1"/>
  <c r="EC81" i="1"/>
  <c r="EB81" i="1"/>
  <c r="DZ81" i="1"/>
  <c r="DY81" i="1"/>
  <c r="DW81" i="1"/>
  <c r="DV81" i="1"/>
  <c r="DT81" i="1"/>
  <c r="DS81" i="1"/>
  <c r="DQ81" i="1"/>
  <c r="DP81" i="1"/>
  <c r="DN81" i="1"/>
  <c r="DM81" i="1"/>
  <c r="DK81" i="1"/>
  <c r="DJ81" i="1"/>
  <c r="DH81" i="1"/>
  <c r="DG81" i="1"/>
  <c r="DE81" i="1"/>
  <c r="DD81" i="1"/>
  <c r="DB81" i="1"/>
  <c r="DA81" i="1"/>
  <c r="CY81" i="1"/>
  <c r="CX81" i="1"/>
  <c r="CV81" i="1"/>
  <c r="CU81" i="1"/>
  <c r="CS81" i="1"/>
  <c r="CR81" i="1"/>
  <c r="CP81" i="1"/>
  <c r="CO81" i="1"/>
  <c r="CM81" i="1"/>
  <c r="CL81" i="1"/>
  <c r="CJ81" i="1"/>
  <c r="CI81" i="1"/>
  <c r="CG81" i="1"/>
  <c r="CF81" i="1"/>
  <c r="CD81" i="1"/>
  <c r="CC81" i="1"/>
  <c r="CA81" i="1"/>
  <c r="BZ81" i="1"/>
  <c r="BX81" i="1"/>
  <c r="BW81" i="1"/>
  <c r="BU81" i="1"/>
  <c r="BT81" i="1"/>
  <c r="FV80" i="1"/>
  <c r="FU80" i="1"/>
  <c r="FS80" i="1"/>
  <c r="FR80" i="1"/>
  <c r="FP80" i="1"/>
  <c r="FO80" i="1"/>
  <c r="FM80" i="1"/>
  <c r="FL80" i="1"/>
  <c r="FJ80" i="1"/>
  <c r="FI80" i="1"/>
  <c r="FG80" i="1"/>
  <c r="FF80" i="1"/>
  <c r="FD80" i="1"/>
  <c r="FC80" i="1"/>
  <c r="FA80" i="1"/>
  <c r="EZ80" i="1"/>
  <c r="EX80" i="1"/>
  <c r="EW80" i="1"/>
  <c r="EU80" i="1"/>
  <c r="ET80" i="1"/>
  <c r="ER80" i="1"/>
  <c r="EQ80" i="1"/>
  <c r="EO80" i="1"/>
  <c r="EN80" i="1"/>
  <c r="EL80" i="1"/>
  <c r="EK80" i="1"/>
  <c r="EI80" i="1"/>
  <c r="EH80" i="1"/>
  <c r="EF80" i="1"/>
  <c r="EE80" i="1"/>
  <c r="EC80" i="1"/>
  <c r="EB80" i="1"/>
  <c r="DZ80" i="1"/>
  <c r="DY80" i="1"/>
  <c r="DW80" i="1"/>
  <c r="DV80" i="1"/>
  <c r="DT80" i="1"/>
  <c r="DS80" i="1"/>
  <c r="DQ80" i="1"/>
  <c r="DP80" i="1"/>
  <c r="DN80" i="1"/>
  <c r="DM80" i="1"/>
  <c r="DK80" i="1"/>
  <c r="DJ80" i="1"/>
  <c r="DH80" i="1"/>
  <c r="DG80" i="1"/>
  <c r="DE80" i="1"/>
  <c r="DD80" i="1"/>
  <c r="DB80" i="1"/>
  <c r="DA80" i="1"/>
  <c r="CY80" i="1"/>
  <c r="CX80" i="1"/>
  <c r="CV80" i="1"/>
  <c r="CU80" i="1"/>
  <c r="CS80" i="1"/>
  <c r="CR80" i="1"/>
  <c r="CP80" i="1"/>
  <c r="CO80" i="1"/>
  <c r="CM80" i="1"/>
  <c r="CL80" i="1"/>
  <c r="CJ80" i="1"/>
  <c r="CI80" i="1"/>
  <c r="CG80" i="1"/>
  <c r="CF80" i="1"/>
  <c r="CD80" i="1"/>
  <c r="CC80" i="1"/>
  <c r="CA80" i="1"/>
  <c r="BZ80" i="1"/>
  <c r="BX80" i="1"/>
  <c r="BW80" i="1"/>
  <c r="BU80" i="1"/>
  <c r="BT80" i="1"/>
  <c r="FV76" i="1"/>
  <c r="FU76" i="1"/>
  <c r="FS76" i="1"/>
  <c r="FR76" i="1"/>
  <c r="FP76" i="1"/>
  <c r="FO76" i="1"/>
  <c r="FM76" i="1"/>
  <c r="FL76" i="1"/>
  <c r="FJ76" i="1"/>
  <c r="FI76" i="1"/>
  <c r="FG76" i="1"/>
  <c r="FF76" i="1"/>
  <c r="FD76" i="1"/>
  <c r="FC76" i="1"/>
  <c r="FA76" i="1"/>
  <c r="EZ76" i="1"/>
  <c r="EX76" i="1"/>
  <c r="EW76" i="1"/>
  <c r="EU76" i="1"/>
  <c r="ET76" i="1"/>
  <c r="ER76" i="1"/>
  <c r="EQ76" i="1"/>
  <c r="EO76" i="1"/>
  <c r="EN76" i="1"/>
  <c r="EL76" i="1"/>
  <c r="EK76" i="1"/>
  <c r="EI76" i="1"/>
  <c r="EH76" i="1"/>
  <c r="EF76" i="1"/>
  <c r="EE76" i="1"/>
  <c r="EC76" i="1"/>
  <c r="EB76" i="1"/>
  <c r="DZ76" i="1"/>
  <c r="DY76" i="1"/>
  <c r="DW76" i="1"/>
  <c r="DV76" i="1"/>
  <c r="DT76" i="1"/>
  <c r="DS76" i="1"/>
  <c r="DQ76" i="1"/>
  <c r="DP76" i="1"/>
  <c r="DN76" i="1"/>
  <c r="DM76" i="1"/>
  <c r="DK76" i="1"/>
  <c r="DJ76" i="1"/>
  <c r="DH76" i="1"/>
  <c r="DG76" i="1"/>
  <c r="DE76" i="1"/>
  <c r="DD76" i="1"/>
  <c r="DB76" i="1"/>
  <c r="DA76" i="1"/>
  <c r="CY76" i="1"/>
  <c r="CX76" i="1"/>
  <c r="CV76" i="1"/>
  <c r="CU76" i="1"/>
  <c r="CS76" i="1"/>
  <c r="CR76" i="1"/>
  <c r="CP76" i="1"/>
  <c r="CO76" i="1"/>
  <c r="CM76" i="1"/>
  <c r="CL76" i="1"/>
  <c r="CJ76" i="1"/>
  <c r="CI76" i="1"/>
  <c r="CG76" i="1"/>
  <c r="CF76" i="1"/>
  <c r="CD76" i="1"/>
  <c r="CC76" i="1"/>
  <c r="CA76" i="1"/>
  <c r="BZ76" i="1"/>
  <c r="BX76" i="1"/>
  <c r="BW76" i="1"/>
  <c r="BU76" i="1"/>
  <c r="BT76" i="1"/>
  <c r="FV75" i="1"/>
  <c r="FU75" i="1"/>
  <c r="FS75" i="1"/>
  <c r="FR75" i="1"/>
  <c r="FP75" i="1"/>
  <c r="FO75" i="1"/>
  <c r="FM75" i="1"/>
  <c r="FL75" i="1"/>
  <c r="FJ75" i="1"/>
  <c r="FI75" i="1"/>
  <c r="FG75" i="1"/>
  <c r="FF75" i="1"/>
  <c r="FD75" i="1"/>
  <c r="FC75" i="1"/>
  <c r="FA75" i="1"/>
  <c r="EZ75" i="1"/>
  <c r="EX75" i="1"/>
  <c r="EW75" i="1"/>
  <c r="EU75" i="1"/>
  <c r="ET75" i="1"/>
  <c r="ER75" i="1"/>
  <c r="EQ75" i="1"/>
  <c r="EO75" i="1"/>
  <c r="EN75" i="1"/>
  <c r="EL75" i="1"/>
  <c r="EK75" i="1"/>
  <c r="EI75" i="1"/>
  <c r="EH75" i="1"/>
  <c r="EF75" i="1"/>
  <c r="EE75" i="1"/>
  <c r="EC75" i="1"/>
  <c r="EB75" i="1"/>
  <c r="DZ75" i="1"/>
  <c r="DY75" i="1"/>
  <c r="DW75" i="1"/>
  <c r="DV75" i="1"/>
  <c r="DT75" i="1"/>
  <c r="DS75" i="1"/>
  <c r="DQ75" i="1"/>
  <c r="DP75" i="1"/>
  <c r="DN75" i="1"/>
  <c r="DM75" i="1"/>
  <c r="DK75" i="1"/>
  <c r="DJ75" i="1"/>
  <c r="DH75" i="1"/>
  <c r="DG75" i="1"/>
  <c r="DE75" i="1"/>
  <c r="DD75" i="1"/>
  <c r="DB75" i="1"/>
  <c r="DA75" i="1"/>
  <c r="CY75" i="1"/>
  <c r="CX75" i="1"/>
  <c r="CV75" i="1"/>
  <c r="CU75" i="1"/>
  <c r="CS75" i="1"/>
  <c r="CR75" i="1"/>
  <c r="CP75" i="1"/>
  <c r="CO75" i="1"/>
  <c r="CM75" i="1"/>
  <c r="CL75" i="1"/>
  <c r="CJ75" i="1"/>
  <c r="CI75" i="1"/>
  <c r="CG75" i="1"/>
  <c r="CF75" i="1"/>
  <c r="CD75" i="1"/>
  <c r="CC75" i="1"/>
  <c r="CA75" i="1"/>
  <c r="BZ75" i="1"/>
  <c r="BX75" i="1"/>
  <c r="BW75" i="1"/>
  <c r="BU75" i="1"/>
  <c r="BT75" i="1"/>
  <c r="FV71" i="1"/>
  <c r="FU71" i="1"/>
  <c r="FS71" i="1"/>
  <c r="FR71" i="1"/>
  <c r="FP71" i="1"/>
  <c r="FO71" i="1"/>
  <c r="FM71" i="1"/>
  <c r="FL71" i="1"/>
  <c r="FJ71" i="1"/>
  <c r="FI71" i="1"/>
  <c r="FG71" i="1"/>
  <c r="FF71" i="1"/>
  <c r="FD71" i="1"/>
  <c r="FC71" i="1"/>
  <c r="FA71" i="1"/>
  <c r="EZ71" i="1"/>
  <c r="EX71" i="1"/>
  <c r="EW71" i="1"/>
  <c r="EU71" i="1"/>
  <c r="ET71" i="1"/>
  <c r="ER71" i="1"/>
  <c r="EQ71" i="1"/>
  <c r="EO71" i="1"/>
  <c r="EN71" i="1"/>
  <c r="EL71" i="1"/>
  <c r="EK71" i="1"/>
  <c r="EI71" i="1"/>
  <c r="EH71" i="1"/>
  <c r="EF71" i="1"/>
  <c r="EE71" i="1"/>
  <c r="EC71" i="1"/>
  <c r="EB71" i="1"/>
  <c r="DZ71" i="1"/>
  <c r="DY71" i="1"/>
  <c r="DW71" i="1"/>
  <c r="DV71" i="1"/>
  <c r="DT71" i="1"/>
  <c r="DS71" i="1"/>
  <c r="DQ71" i="1"/>
  <c r="DP71" i="1"/>
  <c r="DN71" i="1"/>
  <c r="DM71" i="1"/>
  <c r="DK71" i="1"/>
  <c r="DJ71" i="1"/>
  <c r="DH71" i="1"/>
  <c r="DG71" i="1"/>
  <c r="DE71" i="1"/>
  <c r="DD71" i="1"/>
  <c r="DB71" i="1"/>
  <c r="DA71" i="1"/>
  <c r="CY71" i="1"/>
  <c r="CX71" i="1"/>
  <c r="CV71" i="1"/>
  <c r="CU71" i="1"/>
  <c r="CS71" i="1"/>
  <c r="CR71" i="1"/>
  <c r="CP71" i="1"/>
  <c r="CO71" i="1"/>
  <c r="CM71" i="1"/>
  <c r="CL71" i="1"/>
  <c r="CJ71" i="1"/>
  <c r="CI71" i="1"/>
  <c r="CG71" i="1"/>
  <c r="CF71" i="1"/>
  <c r="CD71" i="1"/>
  <c r="CC71" i="1"/>
  <c r="CA71" i="1"/>
  <c r="BZ71" i="1"/>
  <c r="BX71" i="1"/>
  <c r="BW71" i="1"/>
  <c r="BU71" i="1"/>
  <c r="BT71" i="1"/>
  <c r="FV70" i="1"/>
  <c r="FU70" i="1"/>
  <c r="FS70" i="1"/>
  <c r="FR70" i="1"/>
  <c r="FP70" i="1"/>
  <c r="FO70" i="1"/>
  <c r="FM70" i="1"/>
  <c r="FL70" i="1"/>
  <c r="FJ70" i="1"/>
  <c r="FI70" i="1"/>
  <c r="FG70" i="1"/>
  <c r="FF70" i="1"/>
  <c r="FD70" i="1"/>
  <c r="FC70" i="1"/>
  <c r="FA70" i="1"/>
  <c r="EZ70" i="1"/>
  <c r="EX70" i="1"/>
  <c r="EW70" i="1"/>
  <c r="EU70" i="1"/>
  <c r="ET70" i="1"/>
  <c r="ER70" i="1"/>
  <c r="EQ70" i="1"/>
  <c r="EO70" i="1"/>
  <c r="EN70" i="1"/>
  <c r="EL70" i="1"/>
  <c r="EK70" i="1"/>
  <c r="EI70" i="1"/>
  <c r="EH70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DK70" i="1"/>
  <c r="DJ70" i="1"/>
  <c r="DH70" i="1"/>
  <c r="DG70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FV66" i="1"/>
  <c r="FU66" i="1"/>
  <c r="FS66" i="1"/>
  <c r="FR66" i="1"/>
  <c r="FP66" i="1"/>
  <c r="FO66" i="1"/>
  <c r="FM66" i="1"/>
  <c r="FL66" i="1"/>
  <c r="FJ66" i="1"/>
  <c r="FI66" i="1"/>
  <c r="FG66" i="1"/>
  <c r="FF66" i="1"/>
  <c r="FD66" i="1"/>
  <c r="FC66" i="1"/>
  <c r="FA66" i="1"/>
  <c r="EZ66" i="1"/>
  <c r="EX66" i="1"/>
  <c r="EW66" i="1"/>
  <c r="EU66" i="1"/>
  <c r="ET66" i="1"/>
  <c r="ER66" i="1"/>
  <c r="EQ66" i="1"/>
  <c r="EO66" i="1"/>
  <c r="EN66" i="1"/>
  <c r="EL66" i="1"/>
  <c r="EK66" i="1"/>
  <c r="EI66" i="1"/>
  <c r="EH66" i="1"/>
  <c r="EF66" i="1"/>
  <c r="EE66" i="1"/>
  <c r="EC66" i="1"/>
  <c r="EB66" i="1"/>
  <c r="DZ66" i="1"/>
  <c r="DY66" i="1"/>
  <c r="DW66" i="1"/>
  <c r="DV66" i="1"/>
  <c r="DT66" i="1"/>
  <c r="DS66" i="1"/>
  <c r="DQ66" i="1"/>
  <c r="DP66" i="1"/>
  <c r="DN66" i="1"/>
  <c r="DM66" i="1"/>
  <c r="DK66" i="1"/>
  <c r="DJ66" i="1"/>
  <c r="DH66" i="1"/>
  <c r="DG66" i="1"/>
  <c r="DE66" i="1"/>
  <c r="DD66" i="1"/>
  <c r="DB66" i="1"/>
  <c r="DA66" i="1"/>
  <c r="CY66" i="1"/>
  <c r="CX66" i="1"/>
  <c r="CV66" i="1"/>
  <c r="CU66" i="1"/>
  <c r="CS66" i="1"/>
  <c r="CR66" i="1"/>
  <c r="CP66" i="1"/>
  <c r="CO66" i="1"/>
  <c r="CM66" i="1"/>
  <c r="CL66" i="1"/>
  <c r="CJ66" i="1"/>
  <c r="CI66" i="1"/>
  <c r="CG66" i="1"/>
  <c r="CF66" i="1"/>
  <c r="CD66" i="1"/>
  <c r="CC66" i="1"/>
  <c r="CA66" i="1"/>
  <c r="BZ66" i="1"/>
  <c r="BX66" i="1"/>
  <c r="BW66" i="1"/>
  <c r="BU66" i="1"/>
  <c r="BT66" i="1"/>
  <c r="FV65" i="1"/>
  <c r="FU65" i="1"/>
  <c r="FS65" i="1"/>
  <c r="FR65" i="1"/>
  <c r="FP65" i="1"/>
  <c r="FO65" i="1"/>
  <c r="FM65" i="1"/>
  <c r="FL65" i="1"/>
  <c r="FJ65" i="1"/>
  <c r="FI65" i="1"/>
  <c r="FG65" i="1"/>
  <c r="FF65" i="1"/>
  <c r="FD65" i="1"/>
  <c r="FC65" i="1"/>
  <c r="FA65" i="1"/>
  <c r="EZ65" i="1"/>
  <c r="EX65" i="1"/>
  <c r="EW65" i="1"/>
  <c r="EU65" i="1"/>
  <c r="ET65" i="1"/>
  <c r="ER65" i="1"/>
  <c r="EQ65" i="1"/>
  <c r="EO65" i="1"/>
  <c r="EN65" i="1"/>
  <c r="EL65" i="1"/>
  <c r="EK65" i="1"/>
  <c r="EI65" i="1"/>
  <c r="EH65" i="1"/>
  <c r="EF65" i="1"/>
  <c r="EE65" i="1"/>
  <c r="EC65" i="1"/>
  <c r="EB65" i="1"/>
  <c r="DZ65" i="1"/>
  <c r="DY65" i="1"/>
  <c r="DW65" i="1"/>
  <c r="DV65" i="1"/>
  <c r="DT65" i="1"/>
  <c r="DS65" i="1"/>
  <c r="DQ65" i="1"/>
  <c r="DP65" i="1"/>
  <c r="DN65" i="1"/>
  <c r="DM65" i="1"/>
  <c r="DK65" i="1"/>
  <c r="DJ65" i="1"/>
  <c r="DH65" i="1"/>
  <c r="DG65" i="1"/>
  <c r="DE65" i="1"/>
  <c r="DD65" i="1"/>
  <c r="DB65" i="1"/>
  <c r="DA65" i="1"/>
  <c r="CY65" i="1"/>
  <c r="CX65" i="1"/>
  <c r="CV65" i="1"/>
  <c r="CU65" i="1"/>
  <c r="CS65" i="1"/>
  <c r="CR65" i="1"/>
  <c r="CP65" i="1"/>
  <c r="CO65" i="1"/>
  <c r="CM65" i="1"/>
  <c r="CL65" i="1"/>
  <c r="CJ65" i="1"/>
  <c r="CI65" i="1"/>
  <c r="CG65" i="1"/>
  <c r="CF65" i="1"/>
  <c r="CD65" i="1"/>
  <c r="CC65" i="1"/>
  <c r="CA65" i="1"/>
  <c r="BZ65" i="1"/>
  <c r="BX65" i="1"/>
  <c r="BW65" i="1"/>
  <c r="BU65" i="1"/>
  <c r="BT65" i="1"/>
  <c r="FV61" i="1"/>
  <c r="FU61" i="1"/>
  <c r="FS61" i="1"/>
  <c r="FR61" i="1"/>
  <c r="FP61" i="1"/>
  <c r="FO61" i="1"/>
  <c r="FM61" i="1"/>
  <c r="FL61" i="1"/>
  <c r="FJ61" i="1"/>
  <c r="FI61" i="1"/>
  <c r="FG61" i="1"/>
  <c r="FF61" i="1"/>
  <c r="FD61" i="1"/>
  <c r="FC61" i="1"/>
  <c r="FA61" i="1"/>
  <c r="EZ61" i="1"/>
  <c r="EX61" i="1"/>
  <c r="EW61" i="1"/>
  <c r="EU61" i="1"/>
  <c r="ET61" i="1"/>
  <c r="ER61" i="1"/>
  <c r="EQ61" i="1"/>
  <c r="EO61" i="1"/>
  <c r="EN61" i="1"/>
  <c r="EL61" i="1"/>
  <c r="EK61" i="1"/>
  <c r="EI61" i="1"/>
  <c r="EH61" i="1"/>
  <c r="EF61" i="1"/>
  <c r="EE61" i="1"/>
  <c r="EC61" i="1"/>
  <c r="EB61" i="1"/>
  <c r="DZ61" i="1"/>
  <c r="DY61" i="1"/>
  <c r="DW61" i="1"/>
  <c r="DV61" i="1"/>
  <c r="DT61" i="1"/>
  <c r="DS61" i="1"/>
  <c r="DQ61" i="1"/>
  <c r="DP61" i="1"/>
  <c r="DN61" i="1"/>
  <c r="DM61" i="1"/>
  <c r="DK61" i="1"/>
  <c r="DJ61" i="1"/>
  <c r="DH61" i="1"/>
  <c r="DG61" i="1"/>
  <c r="DE61" i="1"/>
  <c r="DD61" i="1"/>
  <c r="DB61" i="1"/>
  <c r="DA61" i="1"/>
  <c r="CY61" i="1"/>
  <c r="CX61" i="1"/>
  <c r="CV61" i="1"/>
  <c r="CU61" i="1"/>
  <c r="CS61" i="1"/>
  <c r="CR61" i="1"/>
  <c r="CP61" i="1"/>
  <c r="CO61" i="1"/>
  <c r="CM61" i="1"/>
  <c r="CL61" i="1"/>
  <c r="CJ61" i="1"/>
  <c r="CI61" i="1"/>
  <c r="CG61" i="1"/>
  <c r="CF61" i="1"/>
  <c r="CD61" i="1"/>
  <c r="CC61" i="1"/>
  <c r="CA61" i="1"/>
  <c r="BZ61" i="1"/>
  <c r="BX61" i="1"/>
  <c r="BW61" i="1"/>
  <c r="BU61" i="1"/>
  <c r="BT61" i="1"/>
  <c r="FV60" i="1"/>
  <c r="FU60" i="1"/>
  <c r="FS60" i="1"/>
  <c r="FR60" i="1"/>
  <c r="FP60" i="1"/>
  <c r="FO60" i="1"/>
  <c r="FM60" i="1"/>
  <c r="FL60" i="1"/>
  <c r="FJ60" i="1"/>
  <c r="FI60" i="1"/>
  <c r="FG60" i="1"/>
  <c r="FF60" i="1"/>
  <c r="FD60" i="1"/>
  <c r="FC60" i="1"/>
  <c r="FA60" i="1"/>
  <c r="EZ60" i="1"/>
  <c r="EX60" i="1"/>
  <c r="EW60" i="1"/>
  <c r="EU60" i="1"/>
  <c r="ET60" i="1"/>
  <c r="ER60" i="1"/>
  <c r="EQ60" i="1"/>
  <c r="EO60" i="1"/>
  <c r="EN60" i="1"/>
  <c r="EL60" i="1"/>
  <c r="EK60" i="1"/>
  <c r="EI60" i="1"/>
  <c r="EH60" i="1"/>
  <c r="EF60" i="1"/>
  <c r="EE60" i="1"/>
  <c r="EC60" i="1"/>
  <c r="EB60" i="1"/>
  <c r="DZ60" i="1"/>
  <c r="DY60" i="1"/>
  <c r="DW60" i="1"/>
  <c r="DV60" i="1"/>
  <c r="DT60" i="1"/>
  <c r="DS60" i="1"/>
  <c r="DQ60" i="1"/>
  <c r="DP60" i="1"/>
  <c r="DN60" i="1"/>
  <c r="DM60" i="1"/>
  <c r="DK60" i="1"/>
  <c r="DJ60" i="1"/>
  <c r="DH60" i="1"/>
  <c r="DG60" i="1"/>
  <c r="DE60" i="1"/>
  <c r="DD60" i="1"/>
  <c r="DB60" i="1"/>
  <c r="DA60" i="1"/>
  <c r="CY60" i="1"/>
  <c r="CX60" i="1"/>
  <c r="CV60" i="1"/>
  <c r="CU60" i="1"/>
  <c r="CS60" i="1"/>
  <c r="CR60" i="1"/>
  <c r="CP60" i="1"/>
  <c r="CO60" i="1"/>
  <c r="CM60" i="1"/>
  <c r="CL60" i="1"/>
  <c r="CJ60" i="1"/>
  <c r="CI60" i="1"/>
  <c r="CG60" i="1"/>
  <c r="CF60" i="1"/>
  <c r="CD60" i="1"/>
  <c r="CC60" i="1"/>
  <c r="CA60" i="1"/>
  <c r="BZ60" i="1"/>
  <c r="BX60" i="1"/>
  <c r="BW60" i="1"/>
  <c r="BU60" i="1"/>
  <c r="BT60" i="1"/>
  <c r="FV56" i="1"/>
  <c r="FU56" i="1"/>
  <c r="FU49" i="1" s="1"/>
  <c r="FS56" i="1"/>
  <c r="FS49" i="1" s="1"/>
  <c r="FR56" i="1"/>
  <c r="FP56" i="1"/>
  <c r="FP49" i="1" s="1"/>
  <c r="FO56" i="1"/>
  <c r="FO49" i="1" s="1"/>
  <c r="FM56" i="1"/>
  <c r="FM49" i="1" s="1"/>
  <c r="FL56" i="1"/>
  <c r="FL49" i="1" s="1"/>
  <c r="FJ56" i="1"/>
  <c r="FJ49" i="1" s="1"/>
  <c r="FI56" i="1"/>
  <c r="FI49" i="1" s="1"/>
  <c r="FG56" i="1"/>
  <c r="FG49" i="1" s="1"/>
  <c r="FF56" i="1"/>
  <c r="FF49" i="1" s="1"/>
  <c r="FD56" i="1"/>
  <c r="FD49" i="1" s="1"/>
  <c r="FC56" i="1"/>
  <c r="FC49" i="1" s="1"/>
  <c r="FA56" i="1"/>
  <c r="FA49" i="1" s="1"/>
  <c r="EZ56" i="1"/>
  <c r="EZ49" i="1" s="1"/>
  <c r="EX56" i="1"/>
  <c r="EX49" i="1" s="1"/>
  <c r="EW56" i="1"/>
  <c r="EW49" i="1" s="1"/>
  <c r="EU56" i="1"/>
  <c r="EU49" i="1" s="1"/>
  <c r="ET56" i="1"/>
  <c r="ET49" i="1" s="1"/>
  <c r="ER56" i="1"/>
  <c r="ER49" i="1" s="1"/>
  <c r="EQ56" i="1"/>
  <c r="EQ49" i="1" s="1"/>
  <c r="EO56" i="1"/>
  <c r="EO49" i="1" s="1"/>
  <c r="EN56" i="1"/>
  <c r="EN49" i="1" s="1"/>
  <c r="EL56" i="1"/>
  <c r="EL49" i="1" s="1"/>
  <c r="EK56" i="1"/>
  <c r="EK49" i="1" s="1"/>
  <c r="EI56" i="1"/>
  <c r="EI49" i="1" s="1"/>
  <c r="EH56" i="1"/>
  <c r="EF56" i="1"/>
  <c r="EF49" i="1" s="1"/>
  <c r="EE56" i="1"/>
  <c r="EE49" i="1" s="1"/>
  <c r="EC56" i="1"/>
  <c r="EC49" i="1" s="1"/>
  <c r="EB56" i="1"/>
  <c r="EB49" i="1" s="1"/>
  <c r="DZ56" i="1"/>
  <c r="DZ49" i="1" s="1"/>
  <c r="DY56" i="1"/>
  <c r="DY49" i="1" s="1"/>
  <c r="DW56" i="1"/>
  <c r="DW49" i="1" s="1"/>
  <c r="DV56" i="1"/>
  <c r="DV49" i="1" s="1"/>
  <c r="DT56" i="1"/>
  <c r="DT49" i="1" s="1"/>
  <c r="DS56" i="1"/>
  <c r="DS49" i="1" s="1"/>
  <c r="DQ56" i="1"/>
  <c r="DQ49" i="1" s="1"/>
  <c r="DP56" i="1"/>
  <c r="DP49" i="1" s="1"/>
  <c r="DN56" i="1"/>
  <c r="DN49" i="1" s="1"/>
  <c r="DM56" i="1"/>
  <c r="DM49" i="1" s="1"/>
  <c r="DK56" i="1"/>
  <c r="DK49" i="1" s="1"/>
  <c r="DJ56" i="1"/>
  <c r="DJ49" i="1" s="1"/>
  <c r="DH56" i="1"/>
  <c r="DH49" i="1" s="1"/>
  <c r="DG56" i="1"/>
  <c r="DG49" i="1" s="1"/>
  <c r="DE56" i="1"/>
  <c r="DE49" i="1" s="1"/>
  <c r="DD56" i="1"/>
  <c r="DB56" i="1"/>
  <c r="DB49" i="1" s="1"/>
  <c r="DA56" i="1"/>
  <c r="DA49" i="1" s="1"/>
  <c r="CY56" i="1"/>
  <c r="CY49" i="1" s="1"/>
  <c r="CX56" i="1"/>
  <c r="CX49" i="1" s="1"/>
  <c r="CV56" i="1"/>
  <c r="CV49" i="1" s="1"/>
  <c r="CU56" i="1"/>
  <c r="CU49" i="1" s="1"/>
  <c r="CS56" i="1"/>
  <c r="CS49" i="1" s="1"/>
  <c r="CR56" i="1"/>
  <c r="CR49" i="1" s="1"/>
  <c r="CP56" i="1"/>
  <c r="CP49" i="1" s="1"/>
  <c r="CO56" i="1"/>
  <c r="CO49" i="1" s="1"/>
  <c r="CM56" i="1"/>
  <c r="CM49" i="1" s="1"/>
  <c r="CL56" i="1"/>
  <c r="CJ56" i="1"/>
  <c r="CJ49" i="1" s="1"/>
  <c r="CI56" i="1"/>
  <c r="CI49" i="1" s="1"/>
  <c r="CG56" i="1"/>
  <c r="CG49" i="1" s="1"/>
  <c r="CF56" i="1"/>
  <c r="CF49" i="1" s="1"/>
  <c r="CD56" i="1"/>
  <c r="CD49" i="1" s="1"/>
  <c r="CC56" i="1"/>
  <c r="CC49" i="1" s="1"/>
  <c r="CA56" i="1"/>
  <c r="CA49" i="1" s="1"/>
  <c r="BZ56" i="1"/>
  <c r="BZ49" i="1" s="1"/>
  <c r="BX56" i="1"/>
  <c r="BX49" i="1" s="1"/>
  <c r="BW56" i="1"/>
  <c r="BW49" i="1" s="1"/>
  <c r="BU56" i="1"/>
  <c r="BU49" i="1" s="1"/>
  <c r="BT56" i="1"/>
  <c r="BT49" i="1" s="1"/>
  <c r="FV55" i="1"/>
  <c r="FU55" i="1"/>
  <c r="FS55" i="1"/>
  <c r="FR55" i="1"/>
  <c r="FP55" i="1"/>
  <c r="FO55" i="1"/>
  <c r="FM55" i="1"/>
  <c r="FL55" i="1"/>
  <c r="FJ55" i="1"/>
  <c r="FI55" i="1"/>
  <c r="FG55" i="1"/>
  <c r="FF55" i="1"/>
  <c r="FD55" i="1"/>
  <c r="FC55" i="1"/>
  <c r="FA55" i="1"/>
  <c r="EZ55" i="1"/>
  <c r="EX55" i="1"/>
  <c r="EW55" i="1"/>
  <c r="EU55" i="1"/>
  <c r="ET55" i="1"/>
  <c r="ER55" i="1"/>
  <c r="EQ55" i="1"/>
  <c r="EO55" i="1"/>
  <c r="EN55" i="1"/>
  <c r="EL55" i="1"/>
  <c r="EK55" i="1"/>
  <c r="EI55" i="1"/>
  <c r="EH55" i="1"/>
  <c r="EF55" i="1"/>
  <c r="EE55" i="1"/>
  <c r="EC55" i="1"/>
  <c r="EB55" i="1"/>
  <c r="DZ55" i="1"/>
  <c r="DY55" i="1"/>
  <c r="DW55" i="1"/>
  <c r="DV55" i="1"/>
  <c r="DT55" i="1"/>
  <c r="DS55" i="1"/>
  <c r="DQ55" i="1"/>
  <c r="DP55" i="1"/>
  <c r="DN55" i="1"/>
  <c r="DM55" i="1"/>
  <c r="DK55" i="1"/>
  <c r="DJ55" i="1"/>
  <c r="DH55" i="1"/>
  <c r="DG55" i="1"/>
  <c r="DE55" i="1"/>
  <c r="DD55" i="1"/>
  <c r="DB55" i="1"/>
  <c r="DA55" i="1"/>
  <c r="CY55" i="1"/>
  <c r="CX55" i="1"/>
  <c r="CV55" i="1"/>
  <c r="CU55" i="1"/>
  <c r="CS55" i="1"/>
  <c r="CR55" i="1"/>
  <c r="CP55" i="1"/>
  <c r="CO55" i="1"/>
  <c r="CM55" i="1"/>
  <c r="CL55" i="1"/>
  <c r="CJ55" i="1"/>
  <c r="CI55" i="1"/>
  <c r="CG55" i="1"/>
  <c r="CF55" i="1"/>
  <c r="CD55" i="1"/>
  <c r="CC55" i="1"/>
  <c r="CA55" i="1"/>
  <c r="BZ55" i="1"/>
  <c r="BX55" i="1"/>
  <c r="BW55" i="1"/>
  <c r="BU55" i="1"/>
  <c r="BT55" i="1"/>
  <c r="U101" i="1"/>
  <c r="U100" i="1"/>
  <c r="U96" i="1"/>
  <c r="U95" i="1"/>
  <c r="U91" i="1"/>
  <c r="U90" i="1"/>
  <c r="U86" i="1"/>
  <c r="U85" i="1"/>
  <c r="U81" i="1"/>
  <c r="U80" i="1"/>
  <c r="U76" i="1"/>
  <c r="U75" i="1"/>
  <c r="U71" i="1"/>
  <c r="U70" i="1"/>
  <c r="U66" i="1"/>
  <c r="U65" i="1"/>
  <c r="U61" i="1"/>
  <c r="U60" i="1"/>
  <c r="U56" i="1"/>
  <c r="U55" i="1"/>
  <c r="S101" i="1"/>
  <c r="S100" i="1"/>
  <c r="S96" i="1"/>
  <c r="S95" i="1"/>
  <c r="S91" i="1"/>
  <c r="S90" i="1"/>
  <c r="S86" i="1"/>
  <c r="S85" i="1"/>
  <c r="S81" i="1"/>
  <c r="S80" i="1"/>
  <c r="S76" i="1"/>
  <c r="S75" i="1"/>
  <c r="S71" i="1"/>
  <c r="S70" i="1"/>
  <c r="S66" i="1"/>
  <c r="S65" i="1"/>
  <c r="S61" i="1"/>
  <c r="S60" i="1"/>
  <c r="S56" i="1"/>
  <c r="S55" i="1"/>
  <c r="FV47" i="1"/>
  <c r="FV48" i="1" s="1"/>
  <c r="FU47" i="1"/>
  <c r="FU48" i="1" s="1"/>
  <c r="FS47" i="1"/>
  <c r="FS48" i="1" s="1"/>
  <c r="FR47" i="1"/>
  <c r="FR48" i="1" s="1"/>
  <c r="FP47" i="1"/>
  <c r="FP48" i="1" s="1"/>
  <c r="FO47" i="1"/>
  <c r="FO48" i="1" s="1"/>
  <c r="FM47" i="1"/>
  <c r="FM48" i="1" s="1"/>
  <c r="FL47" i="1"/>
  <c r="FL48" i="1" s="1"/>
  <c r="FJ47" i="1"/>
  <c r="FJ48" i="1" s="1"/>
  <c r="FI47" i="1"/>
  <c r="FI48" i="1" s="1"/>
  <c r="FG47" i="1"/>
  <c r="FG48" i="1" s="1"/>
  <c r="FF47" i="1"/>
  <c r="FF48" i="1" s="1"/>
  <c r="FD47" i="1"/>
  <c r="FD48" i="1" s="1"/>
  <c r="FC47" i="1"/>
  <c r="FC48" i="1" s="1"/>
  <c r="FA47" i="1"/>
  <c r="FA48" i="1" s="1"/>
  <c r="EZ47" i="1"/>
  <c r="EZ48" i="1" s="1"/>
  <c r="EX47" i="1"/>
  <c r="EX48" i="1" s="1"/>
  <c r="EW47" i="1"/>
  <c r="EW48" i="1" s="1"/>
  <c r="EU47" i="1"/>
  <c r="EU48" i="1" s="1"/>
  <c r="ET47" i="1"/>
  <c r="ET48" i="1" s="1"/>
  <c r="ER47" i="1"/>
  <c r="ER48" i="1" s="1"/>
  <c r="EQ47" i="1"/>
  <c r="EQ48" i="1" s="1"/>
  <c r="EO47" i="1"/>
  <c r="EO48" i="1" s="1"/>
  <c r="EN47" i="1"/>
  <c r="EN48" i="1" s="1"/>
  <c r="EL47" i="1"/>
  <c r="EL48" i="1" s="1"/>
  <c r="EK47" i="1"/>
  <c r="EK48" i="1" s="1"/>
  <c r="EI47" i="1"/>
  <c r="EI48" i="1" s="1"/>
  <c r="EH47" i="1"/>
  <c r="EH48" i="1" s="1"/>
  <c r="EF47" i="1"/>
  <c r="EF48" i="1" s="1"/>
  <c r="EE47" i="1"/>
  <c r="EE48" i="1" s="1"/>
  <c r="EC47" i="1"/>
  <c r="EC48" i="1" s="1"/>
  <c r="EB47" i="1"/>
  <c r="EB48" i="1" s="1"/>
  <c r="DZ47" i="1"/>
  <c r="DZ48" i="1" s="1"/>
  <c r="DY47" i="1"/>
  <c r="DY48" i="1" s="1"/>
  <c r="DW47" i="1"/>
  <c r="DW48" i="1" s="1"/>
  <c r="DV47" i="1"/>
  <c r="DV48" i="1" s="1"/>
  <c r="DT47" i="1"/>
  <c r="DT48" i="1" s="1"/>
  <c r="DS47" i="1"/>
  <c r="DS48" i="1" s="1"/>
  <c r="DQ47" i="1"/>
  <c r="DQ48" i="1" s="1"/>
  <c r="DP47" i="1"/>
  <c r="DP48" i="1" s="1"/>
  <c r="DN47" i="1"/>
  <c r="DN48" i="1" s="1"/>
  <c r="DM47" i="1"/>
  <c r="DM48" i="1" s="1"/>
  <c r="DK47" i="1"/>
  <c r="DK48" i="1" s="1"/>
  <c r="DJ47" i="1"/>
  <c r="DJ48" i="1" s="1"/>
  <c r="DH47" i="1"/>
  <c r="DH48" i="1" s="1"/>
  <c r="DG47" i="1"/>
  <c r="DG48" i="1" s="1"/>
  <c r="DE47" i="1"/>
  <c r="DE48" i="1" s="1"/>
  <c r="DD47" i="1"/>
  <c r="DD48" i="1" s="1"/>
  <c r="DB47" i="1"/>
  <c r="DB48" i="1" s="1"/>
  <c r="DA47" i="1"/>
  <c r="DA48" i="1" s="1"/>
  <c r="CY47" i="1"/>
  <c r="CY48" i="1" s="1"/>
  <c r="CX47" i="1"/>
  <c r="CX48" i="1" s="1"/>
  <c r="CV47" i="1"/>
  <c r="CV48" i="1" s="1"/>
  <c r="CU47" i="1"/>
  <c r="CU48" i="1" s="1"/>
  <c r="CS47" i="1"/>
  <c r="CS48" i="1" s="1"/>
  <c r="CR47" i="1"/>
  <c r="CR48" i="1" s="1"/>
  <c r="FV46" i="1"/>
  <c r="FU46" i="1"/>
  <c r="FS46" i="1"/>
  <c r="FR46" i="1"/>
  <c r="FP46" i="1"/>
  <c r="FO46" i="1"/>
  <c r="FM46" i="1"/>
  <c r="FL46" i="1"/>
  <c r="FJ46" i="1"/>
  <c r="FI46" i="1"/>
  <c r="FG46" i="1"/>
  <c r="FF46" i="1"/>
  <c r="FD46" i="1"/>
  <c r="FC46" i="1"/>
  <c r="FA46" i="1"/>
  <c r="EZ46" i="1"/>
  <c r="EX46" i="1"/>
  <c r="EW46" i="1"/>
  <c r="EU46" i="1"/>
  <c r="ET46" i="1"/>
  <c r="ER46" i="1"/>
  <c r="EQ46" i="1"/>
  <c r="EO46" i="1"/>
  <c r="EN46" i="1"/>
  <c r="EL46" i="1"/>
  <c r="EK46" i="1"/>
  <c r="EI46" i="1"/>
  <c r="EH46" i="1"/>
  <c r="EF46" i="1"/>
  <c r="EE46" i="1"/>
  <c r="EC46" i="1"/>
  <c r="EB46" i="1"/>
  <c r="DZ46" i="1"/>
  <c r="DY46" i="1"/>
  <c r="DW46" i="1"/>
  <c r="DV46" i="1"/>
  <c r="DT46" i="1"/>
  <c r="DS46" i="1"/>
  <c r="DQ46" i="1"/>
  <c r="DP46" i="1"/>
  <c r="DN46" i="1"/>
  <c r="DM46" i="1"/>
  <c r="DK46" i="1"/>
  <c r="DJ46" i="1"/>
  <c r="DH46" i="1"/>
  <c r="DG46" i="1"/>
  <c r="DE46" i="1"/>
  <c r="DD46" i="1"/>
  <c r="DB46" i="1"/>
  <c r="DA46" i="1"/>
  <c r="CY46" i="1"/>
  <c r="CX46" i="1"/>
  <c r="CV46" i="1"/>
  <c r="CU46" i="1"/>
  <c r="CS46" i="1"/>
  <c r="CR46" i="1"/>
  <c r="FV45" i="1"/>
  <c r="FU45" i="1"/>
  <c r="FS45" i="1"/>
  <c r="FR45" i="1"/>
  <c r="FP45" i="1"/>
  <c r="FO45" i="1"/>
  <c r="FM45" i="1"/>
  <c r="FL45" i="1"/>
  <c r="FJ45" i="1"/>
  <c r="FI45" i="1"/>
  <c r="FG45" i="1"/>
  <c r="FF45" i="1"/>
  <c r="FD45" i="1"/>
  <c r="FC45" i="1"/>
  <c r="FA45" i="1"/>
  <c r="EZ45" i="1"/>
  <c r="EX45" i="1"/>
  <c r="EW45" i="1"/>
  <c r="EU45" i="1"/>
  <c r="ET45" i="1"/>
  <c r="ER45" i="1"/>
  <c r="EQ45" i="1"/>
  <c r="EO45" i="1"/>
  <c r="EN45" i="1"/>
  <c r="EL45" i="1"/>
  <c r="EK45" i="1"/>
  <c r="EI45" i="1"/>
  <c r="EH45" i="1"/>
  <c r="EF45" i="1"/>
  <c r="EE45" i="1"/>
  <c r="EC45" i="1"/>
  <c r="EB45" i="1"/>
  <c r="DZ45" i="1"/>
  <c r="DY45" i="1"/>
  <c r="DW45" i="1"/>
  <c r="DV45" i="1"/>
  <c r="DT45" i="1"/>
  <c r="DS45" i="1"/>
  <c r="DQ45" i="1"/>
  <c r="DP45" i="1"/>
  <c r="DN45" i="1"/>
  <c r="DM45" i="1"/>
  <c r="DK45" i="1"/>
  <c r="DJ45" i="1"/>
  <c r="DH45" i="1"/>
  <c r="DG45" i="1"/>
  <c r="DE45" i="1"/>
  <c r="DD45" i="1"/>
  <c r="DB45" i="1"/>
  <c r="DA45" i="1"/>
  <c r="CY45" i="1"/>
  <c r="CX45" i="1"/>
  <c r="CV45" i="1"/>
  <c r="CU45" i="1"/>
  <c r="CS45" i="1"/>
  <c r="CR45" i="1"/>
  <c r="FV43" i="1"/>
  <c r="FU43" i="1"/>
  <c r="FS43" i="1"/>
  <c r="FR43" i="1"/>
  <c r="FP43" i="1"/>
  <c r="FO43" i="1"/>
  <c r="FM43" i="1"/>
  <c r="FL43" i="1"/>
  <c r="FJ43" i="1"/>
  <c r="FI43" i="1"/>
  <c r="FG43" i="1"/>
  <c r="FF43" i="1"/>
  <c r="FD43" i="1"/>
  <c r="FC43" i="1"/>
  <c r="FA43" i="1"/>
  <c r="EZ43" i="1"/>
  <c r="EX43" i="1"/>
  <c r="EW43" i="1"/>
  <c r="EU43" i="1"/>
  <c r="ET43" i="1"/>
  <c r="ER43" i="1"/>
  <c r="EQ43" i="1"/>
  <c r="EO43" i="1"/>
  <c r="EN43" i="1"/>
  <c r="EL43" i="1"/>
  <c r="EK43" i="1"/>
  <c r="EI43" i="1"/>
  <c r="EH43" i="1"/>
  <c r="EF43" i="1"/>
  <c r="EE43" i="1"/>
  <c r="EC43" i="1"/>
  <c r="EB43" i="1"/>
  <c r="DZ43" i="1"/>
  <c r="DY43" i="1"/>
  <c r="DW43" i="1"/>
  <c r="DV43" i="1"/>
  <c r="DT43" i="1"/>
  <c r="DS43" i="1"/>
  <c r="DQ43" i="1"/>
  <c r="DP43" i="1"/>
  <c r="DN43" i="1"/>
  <c r="DM43" i="1"/>
  <c r="DK43" i="1"/>
  <c r="DJ43" i="1"/>
  <c r="DH43" i="1"/>
  <c r="DG43" i="1"/>
  <c r="DE43" i="1"/>
  <c r="DD43" i="1"/>
  <c r="DB43" i="1"/>
  <c r="DA43" i="1"/>
  <c r="CY43" i="1"/>
  <c r="CX43" i="1"/>
  <c r="CV43" i="1"/>
  <c r="CU43" i="1"/>
  <c r="CS43" i="1"/>
  <c r="CR43" i="1"/>
  <c r="AD43" i="1"/>
  <c r="AD45" i="1"/>
  <c r="AD46" i="1"/>
  <c r="AD47" i="1"/>
  <c r="AD48" i="1" s="1"/>
  <c r="AD55" i="1"/>
  <c r="AD56" i="1"/>
  <c r="AD60" i="1"/>
  <c r="AD61" i="1"/>
  <c r="AD65" i="1"/>
  <c r="AD66" i="1"/>
  <c r="AD70" i="1"/>
  <c r="AD71" i="1"/>
  <c r="AD75" i="1"/>
  <c r="AD76" i="1"/>
  <c r="AD80" i="1"/>
  <c r="AD81" i="1"/>
  <c r="AD85" i="1"/>
  <c r="AD86" i="1"/>
  <c r="AD90" i="1"/>
  <c r="AD91" i="1"/>
  <c r="AD95" i="1"/>
  <c r="AD96" i="1"/>
  <c r="AD100" i="1"/>
  <c r="AD101" i="1"/>
  <c r="AD104" i="1"/>
  <c r="U47" i="1"/>
  <c r="U48" i="1" s="1"/>
  <c r="U46" i="1"/>
  <c r="U45" i="1"/>
  <c r="U43" i="1"/>
  <c r="S47" i="1"/>
  <c r="S48" i="1" s="1"/>
  <c r="S46" i="1"/>
  <c r="S45" i="1"/>
  <c r="S43" i="1"/>
  <c r="GE45" i="1"/>
  <c r="GD45" i="1"/>
  <c r="GC45" i="1"/>
  <c r="GB45" i="1"/>
  <c r="GA45" i="1"/>
  <c r="FZ45" i="1"/>
  <c r="FY45" i="1"/>
  <c r="FX45" i="1"/>
  <c r="CP45" i="1"/>
  <c r="CO45" i="1"/>
  <c r="CM45" i="1"/>
  <c r="CL45" i="1"/>
  <c r="CJ45" i="1"/>
  <c r="CI45" i="1"/>
  <c r="CG45" i="1"/>
  <c r="CF45" i="1"/>
  <c r="CD45" i="1"/>
  <c r="CC45" i="1"/>
  <c r="CA45" i="1"/>
  <c r="BZ45" i="1"/>
  <c r="BX45" i="1"/>
  <c r="BW45" i="1"/>
  <c r="BU45" i="1"/>
  <c r="BT45" i="1"/>
  <c r="BR45" i="1"/>
  <c r="BQ45" i="1"/>
  <c r="BO45" i="1"/>
  <c r="BN45" i="1"/>
  <c r="BL45" i="1"/>
  <c r="BK45" i="1"/>
  <c r="BI45" i="1"/>
  <c r="BH45" i="1"/>
  <c r="BF45" i="1"/>
  <c r="BE45" i="1"/>
  <c r="BC45" i="1"/>
  <c r="BB45" i="1"/>
  <c r="AZ45" i="1"/>
  <c r="AY45" i="1"/>
  <c r="AW45" i="1"/>
  <c r="AV45" i="1"/>
  <c r="AT45" i="1"/>
  <c r="AS45" i="1"/>
  <c r="AQ45" i="1"/>
  <c r="AP45" i="1"/>
  <c r="AN45" i="1"/>
  <c r="AM45" i="1"/>
  <c r="AK45" i="1"/>
  <c r="AJ45" i="1"/>
  <c r="AH45" i="1"/>
  <c r="AG45" i="1"/>
  <c r="AE45" i="1"/>
  <c r="AB45" i="1"/>
  <c r="AA45" i="1"/>
  <c r="Y45" i="1"/>
  <c r="X45" i="1"/>
  <c r="V45" i="1"/>
  <c r="O45" i="1"/>
  <c r="L45" i="1"/>
  <c r="K45" i="1"/>
  <c r="J45" i="1"/>
  <c r="I45" i="1"/>
  <c r="H45" i="1"/>
  <c r="GE43" i="1"/>
  <c r="GD43" i="1"/>
  <c r="GC43" i="1"/>
  <c r="GB43" i="1"/>
  <c r="GA43" i="1"/>
  <c r="FZ43" i="1"/>
  <c r="FY43" i="1"/>
  <c r="FX43" i="1"/>
  <c r="CP43" i="1"/>
  <c r="CO43" i="1"/>
  <c r="CM43" i="1"/>
  <c r="CL43" i="1"/>
  <c r="CJ43" i="1"/>
  <c r="CI43" i="1"/>
  <c r="CG43" i="1"/>
  <c r="CF43" i="1"/>
  <c r="CD43" i="1"/>
  <c r="CC43" i="1"/>
  <c r="CA43" i="1"/>
  <c r="BZ43" i="1"/>
  <c r="BX43" i="1"/>
  <c r="BW43" i="1"/>
  <c r="BU43" i="1"/>
  <c r="BT43" i="1"/>
  <c r="BR43" i="1"/>
  <c r="BQ43" i="1"/>
  <c r="BO43" i="1"/>
  <c r="BN43" i="1"/>
  <c r="BL43" i="1"/>
  <c r="BK43" i="1"/>
  <c r="BI43" i="1"/>
  <c r="BH43" i="1"/>
  <c r="BF43" i="1"/>
  <c r="BE43" i="1"/>
  <c r="BC43" i="1"/>
  <c r="BB43" i="1"/>
  <c r="AZ43" i="1"/>
  <c r="AY43" i="1"/>
  <c r="AW43" i="1"/>
  <c r="AV43" i="1"/>
  <c r="AT43" i="1"/>
  <c r="AS43" i="1"/>
  <c r="AQ43" i="1"/>
  <c r="AP43" i="1"/>
  <c r="AN43" i="1"/>
  <c r="AM43" i="1"/>
  <c r="AK43" i="1"/>
  <c r="AJ43" i="1"/>
  <c r="AH43" i="1"/>
  <c r="AG43" i="1"/>
  <c r="AE43" i="1"/>
  <c r="AB43" i="1"/>
  <c r="AA43" i="1"/>
  <c r="Y43" i="1"/>
  <c r="X43" i="1"/>
  <c r="V43" i="1"/>
  <c r="O43" i="1"/>
  <c r="L43" i="1"/>
  <c r="K43" i="1"/>
  <c r="J43" i="1"/>
  <c r="I43" i="1"/>
  <c r="H43" i="1"/>
  <c r="EH49" i="1" l="1"/>
  <c r="CL49" i="1"/>
  <c r="CL50" i="1" s="1"/>
  <c r="DD49" i="1"/>
  <c r="CX52" i="1"/>
  <c r="CX51" i="1"/>
  <c r="DP52" i="1"/>
  <c r="DP51" i="1"/>
  <c r="EH52" i="1"/>
  <c r="EH51" i="1"/>
  <c r="EZ52" i="1"/>
  <c r="EZ51" i="1"/>
  <c r="S51" i="1"/>
  <c r="S52" i="1"/>
  <c r="U51" i="1"/>
  <c r="U52" i="1"/>
  <c r="AD52" i="1"/>
  <c r="AD51" i="1"/>
  <c r="CS51" i="1"/>
  <c r="CS52" i="1"/>
  <c r="CY52" i="1"/>
  <c r="CY51" i="1"/>
  <c r="DE51" i="1"/>
  <c r="DE52" i="1"/>
  <c r="DK52" i="1"/>
  <c r="DK51" i="1"/>
  <c r="DQ51" i="1"/>
  <c r="DQ52" i="1"/>
  <c r="DW52" i="1"/>
  <c r="DW51" i="1"/>
  <c r="EC51" i="1"/>
  <c r="EC52" i="1"/>
  <c r="EI52" i="1"/>
  <c r="EI51" i="1"/>
  <c r="EO51" i="1"/>
  <c r="EO52" i="1"/>
  <c r="EU52" i="1"/>
  <c r="EU51" i="1"/>
  <c r="FA51" i="1"/>
  <c r="FA52" i="1"/>
  <c r="FG52" i="1"/>
  <c r="FG51" i="1"/>
  <c r="FM51" i="1"/>
  <c r="FM52" i="1"/>
  <c r="FS52" i="1"/>
  <c r="FS51" i="1"/>
  <c r="CR52" i="1"/>
  <c r="CR51" i="1"/>
  <c r="DJ52" i="1"/>
  <c r="DJ51" i="1"/>
  <c r="EB52" i="1"/>
  <c r="EB51" i="1"/>
  <c r="ET52" i="1"/>
  <c r="ET51" i="1"/>
  <c r="CU52" i="1"/>
  <c r="CU51" i="1"/>
  <c r="DA51" i="1"/>
  <c r="DA52" i="1"/>
  <c r="DG52" i="1"/>
  <c r="DG51" i="1"/>
  <c r="DM51" i="1"/>
  <c r="DM52" i="1"/>
  <c r="DS52" i="1"/>
  <c r="DS51" i="1"/>
  <c r="DY51" i="1"/>
  <c r="DY52" i="1"/>
  <c r="EE52" i="1"/>
  <c r="EE51" i="1"/>
  <c r="EK51" i="1"/>
  <c r="EK52" i="1"/>
  <c r="EQ52" i="1"/>
  <c r="EQ51" i="1"/>
  <c r="EW51" i="1"/>
  <c r="EW52" i="1"/>
  <c r="FC52" i="1"/>
  <c r="FC51" i="1"/>
  <c r="FI51" i="1"/>
  <c r="FI52" i="1"/>
  <c r="FO52" i="1"/>
  <c r="FO51" i="1"/>
  <c r="FU51" i="1"/>
  <c r="FU52" i="1"/>
  <c r="DD52" i="1"/>
  <c r="DD51" i="1"/>
  <c r="DV52" i="1"/>
  <c r="DV51" i="1"/>
  <c r="EN52" i="1"/>
  <c r="EN51" i="1"/>
  <c r="FF51" i="1"/>
  <c r="FF52" i="1"/>
  <c r="FL52" i="1"/>
  <c r="FL51" i="1"/>
  <c r="FR51" i="1"/>
  <c r="FR52" i="1"/>
  <c r="CV52" i="1"/>
  <c r="CV51" i="1"/>
  <c r="DB52" i="1"/>
  <c r="DB51" i="1"/>
  <c r="DH52" i="1"/>
  <c r="DH51" i="1"/>
  <c r="DN52" i="1"/>
  <c r="DN51" i="1"/>
  <c r="DT52" i="1"/>
  <c r="DT51" i="1"/>
  <c r="DZ52" i="1"/>
  <c r="DZ51" i="1"/>
  <c r="EF52" i="1"/>
  <c r="EF51" i="1"/>
  <c r="EL52" i="1"/>
  <c r="EL51" i="1"/>
  <c r="ER52" i="1"/>
  <c r="ER51" i="1"/>
  <c r="EX52" i="1"/>
  <c r="EX51" i="1"/>
  <c r="FD52" i="1"/>
  <c r="FD51" i="1"/>
  <c r="FJ51" i="1"/>
  <c r="FJ52" i="1"/>
  <c r="FP52" i="1"/>
  <c r="FP51" i="1"/>
  <c r="FV51" i="1"/>
  <c r="FV52" i="1"/>
  <c r="AD49" i="1"/>
  <c r="AD50" i="1" s="1"/>
  <c r="FR49" i="1"/>
  <c r="FR50" i="1" s="1"/>
  <c r="S49" i="1"/>
  <c r="S50" i="1" s="1"/>
  <c r="U49" i="1"/>
  <c r="U50" i="1" s="1"/>
  <c r="FV49" i="1"/>
  <c r="FV50" i="1" s="1"/>
  <c r="S68" i="1"/>
  <c r="S58" i="1"/>
  <c r="S78" i="1"/>
  <c r="FJ50" i="1"/>
  <c r="FF50" i="1"/>
  <c r="EX50" i="1"/>
  <c r="EH50" i="1"/>
  <c r="ET50" i="1"/>
  <c r="EL50" i="1"/>
  <c r="DZ50" i="1"/>
  <c r="DV50" i="1"/>
  <c r="DN50" i="1"/>
  <c r="DJ50" i="1"/>
  <c r="DB50" i="1"/>
  <c r="CX50" i="1"/>
  <c r="CP50" i="1"/>
  <c r="BZ50" i="1"/>
  <c r="CD50" i="1"/>
  <c r="BU73" i="1"/>
  <c r="CA73" i="1"/>
  <c r="EU93" i="1"/>
  <c r="FG93" i="1"/>
  <c r="FS93" i="1"/>
  <c r="EN58" i="1"/>
  <c r="EZ58" i="1"/>
  <c r="FL58" i="1"/>
  <c r="ET58" i="1"/>
  <c r="FF58" i="1"/>
  <c r="FR58" i="1"/>
  <c r="FD93" i="1"/>
  <c r="EO93" i="1"/>
  <c r="FM93" i="1"/>
  <c r="CC93" i="1"/>
  <c r="DY93" i="1"/>
  <c r="FI93" i="1"/>
  <c r="AD103" i="1"/>
  <c r="AD73" i="1"/>
  <c r="AD68" i="1"/>
  <c r="FM73" i="1"/>
  <c r="U63" i="1"/>
  <c r="U83" i="1"/>
  <c r="U93" i="1"/>
  <c r="BW50" i="1"/>
  <c r="CA50" i="1"/>
  <c r="CI50" i="1"/>
  <c r="CM50" i="1"/>
  <c r="CU50" i="1"/>
  <c r="CY50" i="1"/>
  <c r="DG50" i="1"/>
  <c r="DK50" i="1"/>
  <c r="DS50" i="1"/>
  <c r="DW50" i="1"/>
  <c r="EE50" i="1"/>
  <c r="EI50" i="1"/>
  <c r="EQ50" i="1"/>
  <c r="EU50" i="1"/>
  <c r="FC50" i="1"/>
  <c r="FG50" i="1"/>
  <c r="FO50" i="1"/>
  <c r="FS50" i="1"/>
  <c r="CD73" i="1"/>
  <c r="DB73" i="1"/>
  <c r="DZ73" i="1"/>
  <c r="EX73" i="1"/>
  <c r="ER93" i="1"/>
  <c r="CG103" i="1"/>
  <c r="EO73" i="1"/>
  <c r="DG93" i="1"/>
  <c r="EZ103" i="1"/>
  <c r="W43" i="1"/>
  <c r="BT50" i="1"/>
  <c r="BX50" i="1"/>
  <c r="CF50" i="1"/>
  <c r="CJ50" i="1"/>
  <c r="CR50" i="1"/>
  <c r="CV50" i="1"/>
  <c r="DD50" i="1"/>
  <c r="DH50" i="1"/>
  <c r="DP50" i="1"/>
  <c r="DT50" i="1"/>
  <c r="EB50" i="1"/>
  <c r="EF50" i="1"/>
  <c r="EN50" i="1"/>
  <c r="ER50" i="1"/>
  <c r="EZ50" i="1"/>
  <c r="FD50" i="1"/>
  <c r="FL50" i="1"/>
  <c r="FP50" i="1"/>
  <c r="DM93" i="1"/>
  <c r="EK93" i="1"/>
  <c r="FA93" i="1"/>
  <c r="FV68" i="1"/>
  <c r="CU93" i="1"/>
  <c r="DD103" i="1"/>
  <c r="BD101" i="1"/>
  <c r="AD63" i="1"/>
  <c r="AC91" i="1"/>
  <c r="BA100" i="1"/>
  <c r="S88" i="1"/>
  <c r="S98" i="1"/>
  <c r="U58" i="1"/>
  <c r="BU50" i="1"/>
  <c r="CC50" i="1"/>
  <c r="CG50" i="1"/>
  <c r="CO50" i="1"/>
  <c r="CS50" i="1"/>
  <c r="DA50" i="1"/>
  <c r="DE50" i="1"/>
  <c r="DM50" i="1"/>
  <c r="DQ50" i="1"/>
  <c r="DY50" i="1"/>
  <c r="EC50" i="1"/>
  <c r="EK50" i="1"/>
  <c r="EO50" i="1"/>
  <c r="EW50" i="1"/>
  <c r="FA50" i="1"/>
  <c r="FI50" i="1"/>
  <c r="FM50" i="1"/>
  <c r="FU50" i="1"/>
  <c r="W86" i="1"/>
  <c r="Z70" i="1"/>
  <c r="Z43" i="1"/>
  <c r="W47" i="1"/>
  <c r="W48" i="1" s="1"/>
  <c r="W101" i="1"/>
  <c r="AR100" i="1"/>
  <c r="BP100" i="1"/>
  <c r="CS73" i="1"/>
  <c r="FP93" i="1"/>
  <c r="Z86" i="1"/>
  <c r="AF90" i="1"/>
  <c r="AF56" i="1"/>
  <c r="AI76" i="1"/>
  <c r="AL45" i="1"/>
  <c r="AL96" i="1"/>
  <c r="AR43" i="1"/>
  <c r="AR65" i="1"/>
  <c r="AR101" i="1"/>
  <c r="AU81" i="1"/>
  <c r="AX47" i="1"/>
  <c r="AX48" i="1" s="1"/>
  <c r="AX100" i="1"/>
  <c r="BD66" i="1"/>
  <c r="BG86" i="1"/>
  <c r="BG91" i="1"/>
  <c r="BJ43" i="1"/>
  <c r="BM80" i="1"/>
  <c r="BP101" i="1"/>
  <c r="BS96" i="1"/>
  <c r="BS100" i="1"/>
  <c r="CK47" i="1"/>
  <c r="CK48" i="1" s="1"/>
  <c r="CQ46" i="1"/>
  <c r="CW46" i="1"/>
  <c r="DC46" i="1"/>
  <c r="DI46" i="1"/>
  <c r="DO46" i="1"/>
  <c r="DU46" i="1"/>
  <c r="EA46" i="1"/>
  <c r="EG46" i="1"/>
  <c r="EM46" i="1"/>
  <c r="ES46" i="1"/>
  <c r="EY46" i="1"/>
  <c r="FE46" i="1"/>
  <c r="FK46" i="1"/>
  <c r="FQ46" i="1"/>
  <c r="FW46" i="1"/>
  <c r="U88" i="1"/>
  <c r="CP73" i="1"/>
  <c r="DN73" i="1"/>
  <c r="EL73" i="1"/>
  <c r="FV73" i="1"/>
  <c r="BT78" i="1"/>
  <c r="CO93" i="1"/>
  <c r="DA93" i="1"/>
  <c r="CR98" i="1"/>
  <c r="CF103" i="1"/>
  <c r="EB103" i="1"/>
  <c r="EZ93" i="1"/>
  <c r="AC75" i="1"/>
  <c r="AC71" i="1"/>
  <c r="AI47" i="1"/>
  <c r="AI48" i="1" s="1"/>
  <c r="AI96" i="1"/>
  <c r="AL60" i="1"/>
  <c r="AO43" i="1"/>
  <c r="AO60" i="1"/>
  <c r="AO80" i="1"/>
  <c r="AU47" i="1"/>
  <c r="AU48" i="1" s="1"/>
  <c r="AU66" i="1"/>
  <c r="AX61" i="1"/>
  <c r="AX80" i="1"/>
  <c r="BA66" i="1"/>
  <c r="BA81" i="1"/>
  <c r="BD45" i="1"/>
  <c r="BG70" i="1"/>
  <c r="BJ47" i="1"/>
  <c r="BJ48" i="1" s="1"/>
  <c r="BJ85" i="1"/>
  <c r="BP47" i="1"/>
  <c r="BP48" i="1" s="1"/>
  <c r="BP76" i="1"/>
  <c r="BS76" i="1"/>
  <c r="BY43" i="1"/>
  <c r="CE45" i="1"/>
  <c r="CH43" i="1"/>
  <c r="CK43" i="1"/>
  <c r="CN47" i="1"/>
  <c r="CN48" i="1" s="1"/>
  <c r="CT45" i="1"/>
  <c r="DF45" i="1"/>
  <c r="DR45" i="1"/>
  <c r="DX45" i="1"/>
  <c r="EP45" i="1"/>
  <c r="EV45" i="1"/>
  <c r="FN45" i="1"/>
  <c r="AF91" i="1"/>
  <c r="BX68" i="1"/>
  <c r="CJ68" i="1"/>
  <c r="CV68" i="1"/>
  <c r="DH68" i="1"/>
  <c r="DT68" i="1"/>
  <c r="EF68" i="1"/>
  <c r="ER68" i="1"/>
  <c r="FD68" i="1"/>
  <c r="FP68" i="1"/>
  <c r="DQ73" i="1"/>
  <c r="CG73" i="1"/>
  <c r="DE73" i="1"/>
  <c r="EC73" i="1"/>
  <c r="W45" i="1"/>
  <c r="Z96" i="1"/>
  <c r="Z61" i="1"/>
  <c r="AD88" i="1"/>
  <c r="AD78" i="1"/>
  <c r="AO91" i="1"/>
  <c r="AU91" i="1"/>
  <c r="S63" i="1"/>
  <c r="BU68" i="1"/>
  <c r="CG68" i="1"/>
  <c r="CS68" i="1"/>
  <c r="DE68" i="1"/>
  <c r="DQ68" i="1"/>
  <c r="EC68" i="1"/>
  <c r="EO68" i="1"/>
  <c r="FA68" i="1"/>
  <c r="FM68" i="1"/>
  <c r="BW93" i="1"/>
  <c r="CI93" i="1"/>
  <c r="DS93" i="1"/>
  <c r="EE93" i="1"/>
  <c r="AC45" i="1"/>
  <c r="AC43" i="1"/>
  <c r="AC56" i="1"/>
  <c r="AF96" i="1"/>
  <c r="AF95" i="1"/>
  <c r="AF61" i="1"/>
  <c r="AF60" i="1"/>
  <c r="BA55" i="1"/>
  <c r="BA46" i="1"/>
  <c r="BA56" i="1"/>
  <c r="BA45" i="1"/>
  <c r="BA61" i="1"/>
  <c r="BA60" i="1"/>
  <c r="BA96" i="1"/>
  <c r="BA95" i="1"/>
  <c r="BG56" i="1"/>
  <c r="BG43" i="1"/>
  <c r="BG55" i="1"/>
  <c r="BG47" i="1"/>
  <c r="BG48" i="1" s="1"/>
  <c r="BG66" i="1"/>
  <c r="BG65" i="1"/>
  <c r="BG96" i="1"/>
  <c r="BG95" i="1"/>
  <c r="BM55" i="1"/>
  <c r="BM45" i="1"/>
  <c r="BM66" i="1"/>
  <c r="BM65" i="1"/>
  <c r="BS43" i="1"/>
  <c r="BS55" i="1"/>
  <c r="BS56" i="1"/>
  <c r="BS47" i="1"/>
  <c r="BS48" i="1" s="1"/>
  <c r="BS46" i="1"/>
  <c r="BS61" i="1"/>
  <c r="BS60" i="1"/>
  <c r="BS66" i="1"/>
  <c r="BS65" i="1"/>
  <c r="BS80" i="1"/>
  <c r="BS81" i="1"/>
  <c r="BV56" i="1"/>
  <c r="BV55" i="1"/>
  <c r="BV47" i="1"/>
  <c r="BV48" i="1" s="1"/>
  <c r="BV43" i="1"/>
  <c r="BV46" i="1"/>
  <c r="BV66" i="1"/>
  <c r="BV65" i="1"/>
  <c r="CB56" i="1"/>
  <c r="CB55" i="1"/>
  <c r="CB45" i="1"/>
  <c r="CB43" i="1"/>
  <c r="CB66" i="1"/>
  <c r="CB65" i="1"/>
  <c r="CH61" i="1"/>
  <c r="CH60" i="1"/>
  <c r="CH66" i="1"/>
  <c r="CH65" i="1"/>
  <c r="CH96" i="1"/>
  <c r="CH95" i="1"/>
  <c r="CN61" i="1"/>
  <c r="CN60" i="1"/>
  <c r="CT61" i="1"/>
  <c r="CT60" i="1"/>
  <c r="CT96" i="1"/>
  <c r="CT95" i="1"/>
  <c r="CZ56" i="1"/>
  <c r="CZ55" i="1"/>
  <c r="CZ43" i="1"/>
  <c r="CZ47" i="1"/>
  <c r="CZ48" i="1" s="1"/>
  <c r="CZ66" i="1"/>
  <c r="CZ65" i="1"/>
  <c r="CZ96" i="1"/>
  <c r="CZ95" i="1"/>
  <c r="DF61" i="1"/>
  <c r="DF60" i="1"/>
  <c r="DL56" i="1"/>
  <c r="DL55" i="1"/>
  <c r="DL43" i="1"/>
  <c r="DL47" i="1"/>
  <c r="DL48" i="1" s="1"/>
  <c r="DL66" i="1"/>
  <c r="DL65" i="1"/>
  <c r="DL96" i="1"/>
  <c r="DL95" i="1"/>
  <c r="DR61" i="1"/>
  <c r="DR60" i="1"/>
  <c r="DR96" i="1"/>
  <c r="DR95" i="1"/>
  <c r="DX66" i="1"/>
  <c r="DX65" i="1"/>
  <c r="DX96" i="1"/>
  <c r="DX95" i="1"/>
  <c r="ED56" i="1"/>
  <c r="ED55" i="1"/>
  <c r="ED43" i="1"/>
  <c r="ED47" i="1"/>
  <c r="ED48" i="1" s="1"/>
  <c r="ED61" i="1"/>
  <c r="ED60" i="1"/>
  <c r="ED96" i="1"/>
  <c r="ED95" i="1"/>
  <c r="EJ56" i="1"/>
  <c r="EJ55" i="1"/>
  <c r="EJ43" i="1"/>
  <c r="EJ47" i="1"/>
  <c r="EJ48" i="1" s="1"/>
  <c r="EJ66" i="1"/>
  <c r="EJ65" i="1"/>
  <c r="EJ96" i="1"/>
  <c r="EJ95" i="1"/>
  <c r="EP61" i="1"/>
  <c r="EP60" i="1"/>
  <c r="EP66" i="1"/>
  <c r="EP65" i="1"/>
  <c r="EP96" i="1"/>
  <c r="EP95" i="1"/>
  <c r="EV61" i="1"/>
  <c r="EV60" i="1"/>
  <c r="FB56" i="1"/>
  <c r="FB55" i="1"/>
  <c r="FB43" i="1"/>
  <c r="FB47" i="1"/>
  <c r="FB48" i="1" s="1"/>
  <c r="FB66" i="1"/>
  <c r="FB65" i="1"/>
  <c r="FB96" i="1"/>
  <c r="FB95" i="1"/>
  <c r="FH56" i="1"/>
  <c r="FH55" i="1"/>
  <c r="FH43" i="1"/>
  <c r="FH47" i="1"/>
  <c r="FH48" i="1" s="1"/>
  <c r="FH66" i="1"/>
  <c r="FH65" i="1"/>
  <c r="FH96" i="1"/>
  <c r="FH95" i="1"/>
  <c r="FN61" i="1"/>
  <c r="FN60" i="1"/>
  <c r="FT56" i="1"/>
  <c r="FT55" i="1"/>
  <c r="FT43" i="1"/>
  <c r="FT47" i="1"/>
  <c r="FT48" i="1" s="1"/>
  <c r="FT66" i="1"/>
  <c r="FT65" i="1"/>
  <c r="FT96" i="1"/>
  <c r="FT95" i="1"/>
  <c r="AF46" i="1"/>
  <c r="AU46" i="1"/>
  <c r="BA47" i="1"/>
  <c r="BA48" i="1" s="1"/>
  <c r="BJ46" i="1"/>
  <c r="BA43" i="1"/>
  <c r="BY47" i="1"/>
  <c r="BY48" i="1" s="1"/>
  <c r="W91" i="1"/>
  <c r="W90" i="1"/>
  <c r="W81" i="1"/>
  <c r="W80" i="1"/>
  <c r="W71" i="1"/>
  <c r="W70" i="1"/>
  <c r="Z101" i="1"/>
  <c r="Z100" i="1"/>
  <c r="AC81" i="1"/>
  <c r="AU76" i="1"/>
  <c r="BA76" i="1"/>
  <c r="AF47" i="1"/>
  <c r="AF48" i="1" s="1"/>
  <c r="AO46" i="1"/>
  <c r="BS45" i="1"/>
  <c r="AF43" i="1"/>
  <c r="BV45" i="1"/>
  <c r="CE46" i="1"/>
  <c r="AC90" i="1"/>
  <c r="AU65" i="1"/>
  <c r="BM56" i="1"/>
  <c r="W96" i="1"/>
  <c r="W95" i="1"/>
  <c r="W65" i="1"/>
  <c r="W61" i="1"/>
  <c r="W60" i="1"/>
  <c r="Z56" i="1"/>
  <c r="Z55" i="1"/>
  <c r="Z47" i="1"/>
  <c r="Z48" i="1" s="1"/>
  <c r="Z90" i="1"/>
  <c r="Z71" i="1"/>
  <c r="AD83" i="1"/>
  <c r="AC61" i="1"/>
  <c r="AL46" i="1"/>
  <c r="AR56" i="1"/>
  <c r="AX56" i="1"/>
  <c r="BD43" i="1"/>
  <c r="BD96" i="1"/>
  <c r="BJ96" i="1"/>
  <c r="BP46" i="1"/>
  <c r="BP66" i="1"/>
  <c r="BY45" i="1"/>
  <c r="CE47" i="1"/>
  <c r="CE48" i="1" s="1"/>
  <c r="CK45" i="1"/>
  <c r="CQ47" i="1"/>
  <c r="CQ48" i="1" s="1"/>
  <c r="CW47" i="1"/>
  <c r="CW48" i="1" s="1"/>
  <c r="DC47" i="1"/>
  <c r="DC48" i="1" s="1"/>
  <c r="DI47" i="1"/>
  <c r="DI48" i="1" s="1"/>
  <c r="DO47" i="1"/>
  <c r="DO48" i="1" s="1"/>
  <c r="DU47" i="1"/>
  <c r="DU48" i="1" s="1"/>
  <c r="EA47" i="1"/>
  <c r="EA48" i="1" s="1"/>
  <c r="EG47" i="1"/>
  <c r="EG48" i="1" s="1"/>
  <c r="EM47" i="1"/>
  <c r="EM48" i="1" s="1"/>
  <c r="ES47" i="1"/>
  <c r="ES48" i="1" s="1"/>
  <c r="EY47" i="1"/>
  <c r="EY48" i="1" s="1"/>
  <c r="FE47" i="1"/>
  <c r="FE48" i="1" s="1"/>
  <c r="FK47" i="1"/>
  <c r="FK48" i="1" s="1"/>
  <c r="FQ47" i="1"/>
  <c r="FQ48" i="1" s="1"/>
  <c r="FW47" i="1"/>
  <c r="FW48" i="1" s="1"/>
  <c r="AC46" i="1"/>
  <c r="AR45" i="1"/>
  <c r="BG45" i="1"/>
  <c r="BM46" i="1"/>
  <c r="Z45" i="1"/>
  <c r="CB46" i="1"/>
  <c r="CQ45" i="1"/>
  <c r="CW45" i="1"/>
  <c r="CZ45" i="1"/>
  <c r="DC45" i="1"/>
  <c r="DI45" i="1"/>
  <c r="DL45" i="1"/>
  <c r="DO45" i="1"/>
  <c r="DU45" i="1"/>
  <c r="EA45" i="1"/>
  <c r="ED45" i="1"/>
  <c r="EG45" i="1"/>
  <c r="EJ45" i="1"/>
  <c r="EM45" i="1"/>
  <c r="ES45" i="1"/>
  <c r="EY45" i="1"/>
  <c r="FB45" i="1"/>
  <c r="FE45" i="1"/>
  <c r="FH45" i="1"/>
  <c r="FK45" i="1"/>
  <c r="FQ45" i="1"/>
  <c r="FT45" i="1"/>
  <c r="FW45" i="1"/>
  <c r="W66" i="1"/>
  <c r="W68" i="1" s="1"/>
  <c r="BS75" i="1"/>
  <c r="BZ83" i="1"/>
  <c r="CL83" i="1"/>
  <c r="CX83" i="1"/>
  <c r="DJ83" i="1"/>
  <c r="DV83" i="1"/>
  <c r="EH83" i="1"/>
  <c r="AF66" i="1"/>
  <c r="AF65" i="1"/>
  <c r="AI56" i="1"/>
  <c r="AI55" i="1"/>
  <c r="AI46" i="1"/>
  <c r="AI43" i="1"/>
  <c r="AI45" i="1"/>
  <c r="AI61" i="1"/>
  <c r="AI60" i="1"/>
  <c r="AI65" i="1"/>
  <c r="AI66" i="1"/>
  <c r="AO56" i="1"/>
  <c r="AO55" i="1"/>
  <c r="AO47" i="1"/>
  <c r="AO48" i="1" s="1"/>
  <c r="AO66" i="1"/>
  <c r="AO65" i="1"/>
  <c r="AO96" i="1"/>
  <c r="AO95" i="1"/>
  <c r="AU56" i="1"/>
  <c r="AU55" i="1"/>
  <c r="AU45" i="1"/>
  <c r="AU43" i="1"/>
  <c r="AU61" i="1"/>
  <c r="AU60" i="1"/>
  <c r="AU96" i="1"/>
  <c r="AU95" i="1"/>
  <c r="BG61" i="1"/>
  <c r="BG60" i="1"/>
  <c r="BM61" i="1"/>
  <c r="BM60" i="1"/>
  <c r="BM95" i="1"/>
  <c r="BM96" i="1"/>
  <c r="BS86" i="1"/>
  <c r="BS85" i="1"/>
  <c r="BV61" i="1"/>
  <c r="BV60" i="1"/>
  <c r="BV96" i="1"/>
  <c r="BV95" i="1"/>
  <c r="CB61" i="1"/>
  <c r="CB60" i="1"/>
  <c r="CB96" i="1"/>
  <c r="CB95" i="1"/>
  <c r="CH56" i="1"/>
  <c r="CH55" i="1"/>
  <c r="CH47" i="1"/>
  <c r="CH48" i="1" s="1"/>
  <c r="CH46" i="1"/>
  <c r="CN56" i="1"/>
  <c r="CN55" i="1"/>
  <c r="CN45" i="1"/>
  <c r="CN43" i="1"/>
  <c r="CN66" i="1"/>
  <c r="CN65" i="1"/>
  <c r="CN96" i="1"/>
  <c r="CN95" i="1"/>
  <c r="CT56" i="1"/>
  <c r="CT55" i="1"/>
  <c r="CT43" i="1"/>
  <c r="CT47" i="1"/>
  <c r="CT48" i="1" s="1"/>
  <c r="CT66" i="1"/>
  <c r="CT65" i="1"/>
  <c r="CZ61" i="1"/>
  <c r="CZ60" i="1"/>
  <c r="DF56" i="1"/>
  <c r="DF55" i="1"/>
  <c r="DF43" i="1"/>
  <c r="DF47" i="1"/>
  <c r="DF48" i="1" s="1"/>
  <c r="DF66" i="1"/>
  <c r="DF65" i="1"/>
  <c r="DF96" i="1"/>
  <c r="DF95" i="1"/>
  <c r="DL61" i="1"/>
  <c r="DL60" i="1"/>
  <c r="DR56" i="1"/>
  <c r="DR55" i="1"/>
  <c r="DR43" i="1"/>
  <c r="DR47" i="1"/>
  <c r="DR48" i="1" s="1"/>
  <c r="DR66" i="1"/>
  <c r="DR65" i="1"/>
  <c r="DX56" i="1"/>
  <c r="DX55" i="1"/>
  <c r="DX43" i="1"/>
  <c r="DX47" i="1"/>
  <c r="DX48" i="1" s="1"/>
  <c r="DX61" i="1"/>
  <c r="DX60" i="1"/>
  <c r="ED66" i="1"/>
  <c r="ED65" i="1"/>
  <c r="EJ61" i="1"/>
  <c r="EJ60" i="1"/>
  <c r="EP56" i="1"/>
  <c r="EP55" i="1"/>
  <c r="EP43" i="1"/>
  <c r="EP47" i="1"/>
  <c r="EP48" i="1" s="1"/>
  <c r="EV56" i="1"/>
  <c r="EV55" i="1"/>
  <c r="EV43" i="1"/>
  <c r="EV47" i="1"/>
  <c r="EV48" i="1" s="1"/>
  <c r="EV66" i="1"/>
  <c r="EV65" i="1"/>
  <c r="EV96" i="1"/>
  <c r="EV95" i="1"/>
  <c r="FB61" i="1"/>
  <c r="FB60" i="1"/>
  <c r="FH61" i="1"/>
  <c r="FH60" i="1"/>
  <c r="FN56" i="1"/>
  <c r="FN55" i="1"/>
  <c r="FN43" i="1"/>
  <c r="FN47" i="1"/>
  <c r="FN48" i="1" s="1"/>
  <c r="FN66" i="1"/>
  <c r="FN65" i="1"/>
  <c r="FN96" i="1"/>
  <c r="FN95" i="1"/>
  <c r="FT61" i="1"/>
  <c r="FT60" i="1"/>
  <c r="AO45" i="1"/>
  <c r="CN46" i="1"/>
  <c r="W75" i="1"/>
  <c r="W76" i="1"/>
  <c r="AF101" i="1"/>
  <c r="AI86" i="1"/>
  <c r="BM71" i="1"/>
  <c r="AC101" i="1"/>
  <c r="AC100" i="1"/>
  <c r="AF86" i="1"/>
  <c r="AF85" i="1"/>
  <c r="AF80" i="1"/>
  <c r="AF81" i="1"/>
  <c r="AF76" i="1"/>
  <c r="AF71" i="1"/>
  <c r="AF70" i="1"/>
  <c r="AI100" i="1"/>
  <c r="AI101" i="1"/>
  <c r="AL61" i="1"/>
  <c r="AL71" i="1"/>
  <c r="AL70" i="1"/>
  <c r="AL76" i="1"/>
  <c r="AL75" i="1"/>
  <c r="AL81" i="1"/>
  <c r="AL80" i="1"/>
  <c r="AL85" i="1"/>
  <c r="AL86" i="1"/>
  <c r="AL91" i="1"/>
  <c r="AL90" i="1"/>
  <c r="AO81" i="1"/>
  <c r="AO101" i="1"/>
  <c r="AO100" i="1"/>
  <c r="AR66" i="1"/>
  <c r="AR71" i="1"/>
  <c r="AR70" i="1"/>
  <c r="AR76" i="1"/>
  <c r="AR75" i="1"/>
  <c r="AR80" i="1"/>
  <c r="AR86" i="1"/>
  <c r="AR85" i="1"/>
  <c r="AR90" i="1"/>
  <c r="AR91" i="1"/>
  <c r="AU101" i="1"/>
  <c r="AU100" i="1"/>
  <c r="AX65" i="1"/>
  <c r="AX70" i="1"/>
  <c r="AX71" i="1"/>
  <c r="AX76" i="1"/>
  <c r="AX75" i="1"/>
  <c r="AX81" i="1"/>
  <c r="AX86" i="1"/>
  <c r="AX85" i="1"/>
  <c r="AX91" i="1"/>
  <c r="AX90" i="1"/>
  <c r="BA85" i="1"/>
  <c r="BA101" i="1"/>
  <c r="BD71" i="1"/>
  <c r="BD70" i="1"/>
  <c r="BD75" i="1"/>
  <c r="BD76" i="1"/>
  <c r="BD81" i="1"/>
  <c r="BD80" i="1"/>
  <c r="BD86" i="1"/>
  <c r="BD91" i="1"/>
  <c r="BD90" i="1"/>
  <c r="BG71" i="1"/>
  <c r="BG101" i="1"/>
  <c r="BG100" i="1"/>
  <c r="BJ61" i="1"/>
  <c r="BJ70" i="1"/>
  <c r="BJ71" i="1"/>
  <c r="BJ75" i="1"/>
  <c r="BJ76" i="1"/>
  <c r="BJ81" i="1"/>
  <c r="BJ80" i="1"/>
  <c r="BJ86" i="1"/>
  <c r="BJ91" i="1"/>
  <c r="BJ90" i="1"/>
  <c r="BM81" i="1"/>
  <c r="BM101" i="1"/>
  <c r="BM100" i="1"/>
  <c r="BP56" i="1"/>
  <c r="BP70" i="1"/>
  <c r="BP71" i="1"/>
  <c r="BP75" i="1"/>
  <c r="BP81" i="1"/>
  <c r="BP80" i="1"/>
  <c r="BP86" i="1"/>
  <c r="BP85" i="1"/>
  <c r="BP91" i="1"/>
  <c r="BP90" i="1"/>
  <c r="BS90" i="1"/>
  <c r="BS91" i="1"/>
  <c r="BV75" i="1"/>
  <c r="BV101" i="1"/>
  <c r="BV100" i="1"/>
  <c r="BY71" i="1"/>
  <c r="BY70" i="1"/>
  <c r="BY76" i="1"/>
  <c r="BY75" i="1"/>
  <c r="BY81" i="1"/>
  <c r="BY80" i="1"/>
  <c r="BY86" i="1"/>
  <c r="BY85" i="1"/>
  <c r="BY91" i="1"/>
  <c r="BY90" i="1"/>
  <c r="CB75" i="1"/>
  <c r="CB101" i="1"/>
  <c r="CB100" i="1"/>
  <c r="CE71" i="1"/>
  <c r="CE70" i="1"/>
  <c r="CE76" i="1"/>
  <c r="CE75" i="1"/>
  <c r="CE81" i="1"/>
  <c r="CE80" i="1"/>
  <c r="CE86" i="1"/>
  <c r="CE85" i="1"/>
  <c r="CE91" i="1"/>
  <c r="CE90" i="1"/>
  <c r="CH75" i="1"/>
  <c r="CH101" i="1"/>
  <c r="CH100" i="1"/>
  <c r="CK71" i="1"/>
  <c r="CK70" i="1"/>
  <c r="CK76" i="1"/>
  <c r="CK75" i="1"/>
  <c r="CK81" i="1"/>
  <c r="CK80" i="1"/>
  <c r="CK86" i="1"/>
  <c r="CK85" i="1"/>
  <c r="CK91" i="1"/>
  <c r="CK90" i="1"/>
  <c r="CN75" i="1"/>
  <c r="CN101" i="1"/>
  <c r="CN100" i="1"/>
  <c r="CQ71" i="1"/>
  <c r="CQ70" i="1"/>
  <c r="CQ76" i="1"/>
  <c r="CQ75" i="1"/>
  <c r="CQ81" i="1"/>
  <c r="CQ80" i="1"/>
  <c r="CQ86" i="1"/>
  <c r="CQ85" i="1"/>
  <c r="CQ91" i="1"/>
  <c r="CQ90" i="1"/>
  <c r="CT75" i="1"/>
  <c r="CT101" i="1"/>
  <c r="CT100" i="1"/>
  <c r="CW71" i="1"/>
  <c r="CW70" i="1"/>
  <c r="CW76" i="1"/>
  <c r="CW75" i="1"/>
  <c r="CW81" i="1"/>
  <c r="CW80" i="1"/>
  <c r="CW86" i="1"/>
  <c r="CW85" i="1"/>
  <c r="CW91" i="1"/>
  <c r="CW90" i="1"/>
  <c r="CZ75" i="1"/>
  <c r="CZ101" i="1"/>
  <c r="CZ100" i="1"/>
  <c r="DC71" i="1"/>
  <c r="DC70" i="1"/>
  <c r="DC76" i="1"/>
  <c r="DC75" i="1"/>
  <c r="DC81" i="1"/>
  <c r="DC80" i="1"/>
  <c r="DC86" i="1"/>
  <c r="DC85" i="1"/>
  <c r="DC91" i="1"/>
  <c r="DC90" i="1"/>
  <c r="DF75" i="1"/>
  <c r="DF101" i="1"/>
  <c r="DF100" i="1"/>
  <c r="DI71" i="1"/>
  <c r="DI70" i="1"/>
  <c r="DI76" i="1"/>
  <c r="DI75" i="1"/>
  <c r="DI81" i="1"/>
  <c r="DI80" i="1"/>
  <c r="DI86" i="1"/>
  <c r="DI85" i="1"/>
  <c r="DI91" i="1"/>
  <c r="DI90" i="1"/>
  <c r="DL75" i="1"/>
  <c r="DL101" i="1"/>
  <c r="DL100" i="1"/>
  <c r="DO71" i="1"/>
  <c r="DO70" i="1"/>
  <c r="DO76" i="1"/>
  <c r="DO75" i="1"/>
  <c r="DO81" i="1"/>
  <c r="DO80" i="1"/>
  <c r="DO86" i="1"/>
  <c r="DO85" i="1"/>
  <c r="DO91" i="1"/>
  <c r="DO90" i="1"/>
  <c r="DR75" i="1"/>
  <c r="DR101" i="1"/>
  <c r="DR100" i="1"/>
  <c r="DU71" i="1"/>
  <c r="DU70" i="1"/>
  <c r="DU76" i="1"/>
  <c r="DU75" i="1"/>
  <c r="DU81" i="1"/>
  <c r="DU80" i="1"/>
  <c r="DU86" i="1"/>
  <c r="DU85" i="1"/>
  <c r="DU91" i="1"/>
  <c r="DU90" i="1"/>
  <c r="DX75" i="1"/>
  <c r="DX101" i="1"/>
  <c r="DX100" i="1"/>
  <c r="EA71" i="1"/>
  <c r="EA70" i="1"/>
  <c r="EA76" i="1"/>
  <c r="EA75" i="1"/>
  <c r="EA81" i="1"/>
  <c r="EA80" i="1"/>
  <c r="EA86" i="1"/>
  <c r="EA85" i="1"/>
  <c r="EA91" i="1"/>
  <c r="EA90" i="1"/>
  <c r="ED75" i="1"/>
  <c r="ED101" i="1"/>
  <c r="ED100" i="1"/>
  <c r="EG71" i="1"/>
  <c r="EG70" i="1"/>
  <c r="EG76" i="1"/>
  <c r="EG75" i="1"/>
  <c r="EG81" i="1"/>
  <c r="EG80" i="1"/>
  <c r="EG86" i="1"/>
  <c r="EG85" i="1"/>
  <c r="EG91" i="1"/>
  <c r="EG90" i="1"/>
  <c r="EJ75" i="1"/>
  <c r="EJ101" i="1"/>
  <c r="EJ100" i="1"/>
  <c r="EM71" i="1"/>
  <c r="EM70" i="1"/>
  <c r="EM76" i="1"/>
  <c r="EM75" i="1"/>
  <c r="EM81" i="1"/>
  <c r="EM80" i="1"/>
  <c r="EM86" i="1"/>
  <c r="EM85" i="1"/>
  <c r="EM91" i="1"/>
  <c r="EM90" i="1"/>
  <c r="EP75" i="1"/>
  <c r="EP101" i="1"/>
  <c r="EP100" i="1"/>
  <c r="ES71" i="1"/>
  <c r="ES70" i="1"/>
  <c r="ES76" i="1"/>
  <c r="ES75" i="1"/>
  <c r="ES81" i="1"/>
  <c r="ES80" i="1"/>
  <c r="ES86" i="1"/>
  <c r="ES85" i="1"/>
  <c r="ES91" i="1"/>
  <c r="ES90" i="1"/>
  <c r="EV75" i="1"/>
  <c r="EV101" i="1"/>
  <c r="EV100" i="1"/>
  <c r="EY71" i="1"/>
  <c r="EY70" i="1"/>
  <c r="EY76" i="1"/>
  <c r="EY75" i="1"/>
  <c r="EY81" i="1"/>
  <c r="EY80" i="1"/>
  <c r="EY86" i="1"/>
  <c r="EY85" i="1"/>
  <c r="EY91" i="1"/>
  <c r="EY90" i="1"/>
  <c r="FB75" i="1"/>
  <c r="FB101" i="1"/>
  <c r="FB100" i="1"/>
  <c r="FE71" i="1"/>
  <c r="FE70" i="1"/>
  <c r="FE76" i="1"/>
  <c r="FE75" i="1"/>
  <c r="FE81" i="1"/>
  <c r="FE80" i="1"/>
  <c r="FE86" i="1"/>
  <c r="FE85" i="1"/>
  <c r="FE91" i="1"/>
  <c r="FE90" i="1"/>
  <c r="FH101" i="1"/>
  <c r="FH100" i="1"/>
  <c r="FK71" i="1"/>
  <c r="FK70" i="1"/>
  <c r="FK76" i="1"/>
  <c r="FK75" i="1"/>
  <c r="FK81" i="1"/>
  <c r="FK80" i="1"/>
  <c r="FK86" i="1"/>
  <c r="FK85" i="1"/>
  <c r="FK91" i="1"/>
  <c r="FK90" i="1"/>
  <c r="FN101" i="1"/>
  <c r="FN100" i="1"/>
  <c r="FQ71" i="1"/>
  <c r="FQ70" i="1"/>
  <c r="FQ76" i="1"/>
  <c r="FQ75" i="1"/>
  <c r="FQ81" i="1"/>
  <c r="FQ80" i="1"/>
  <c r="FQ86" i="1"/>
  <c r="FQ85" i="1"/>
  <c r="FQ91" i="1"/>
  <c r="FQ90" i="1"/>
  <c r="FT101" i="1"/>
  <c r="FT100" i="1"/>
  <c r="FW71" i="1"/>
  <c r="FW70" i="1"/>
  <c r="FW76" i="1"/>
  <c r="FW75" i="1"/>
  <c r="FW81" i="1"/>
  <c r="FW80" i="1"/>
  <c r="FW86" i="1"/>
  <c r="FW85" i="1"/>
  <c r="FW91" i="1"/>
  <c r="FW90" i="1"/>
  <c r="AC47" i="1"/>
  <c r="AC48" i="1" s="1"/>
  <c r="AR46" i="1"/>
  <c r="BG46" i="1"/>
  <c r="BM47" i="1"/>
  <c r="BM48" i="1" s="1"/>
  <c r="Z46" i="1"/>
  <c r="BM43" i="1"/>
  <c r="CB47" i="1"/>
  <c r="CB48" i="1" s="1"/>
  <c r="CH45" i="1"/>
  <c r="CT46" i="1"/>
  <c r="CZ46" i="1"/>
  <c r="DF46" i="1"/>
  <c r="DL46" i="1"/>
  <c r="DR46" i="1"/>
  <c r="DX46" i="1"/>
  <c r="ED46" i="1"/>
  <c r="EJ46" i="1"/>
  <c r="EP46" i="1"/>
  <c r="EV46" i="1"/>
  <c r="FB46" i="1"/>
  <c r="FH46" i="1"/>
  <c r="FN46" i="1"/>
  <c r="FT46" i="1"/>
  <c r="W85" i="1"/>
  <c r="AC55" i="1"/>
  <c r="AF75" i="1"/>
  <c r="AI95" i="1"/>
  <c r="AO61" i="1"/>
  <c r="AR81" i="1"/>
  <c r="BA65" i="1"/>
  <c r="BD85" i="1"/>
  <c r="BJ60" i="1"/>
  <c r="BP55" i="1"/>
  <c r="U103" i="1"/>
  <c r="BW83" i="1"/>
  <c r="CU83" i="1"/>
  <c r="DS83" i="1"/>
  <c r="W100" i="1"/>
  <c r="Z91" i="1"/>
  <c r="Z85" i="1"/>
  <c r="Z81" i="1"/>
  <c r="Z76" i="1"/>
  <c r="Z75" i="1"/>
  <c r="AD93" i="1"/>
  <c r="AC86" i="1"/>
  <c r="AC85" i="1"/>
  <c r="AC76" i="1"/>
  <c r="AC70" i="1"/>
  <c r="AI71" i="1"/>
  <c r="AI75" i="1"/>
  <c r="AI81" i="1"/>
  <c r="AI80" i="1"/>
  <c r="AI91" i="1"/>
  <c r="AI90" i="1"/>
  <c r="AL101" i="1"/>
  <c r="AL100" i="1"/>
  <c r="AO70" i="1"/>
  <c r="AO76" i="1"/>
  <c r="AO86" i="1"/>
  <c r="AO85" i="1"/>
  <c r="AU71" i="1"/>
  <c r="AU70" i="1"/>
  <c r="AU80" i="1"/>
  <c r="AU86" i="1"/>
  <c r="AU85" i="1"/>
  <c r="AX101" i="1"/>
  <c r="BA71" i="1"/>
  <c r="BA70" i="1"/>
  <c r="BA80" i="1"/>
  <c r="BA86" i="1"/>
  <c r="BA90" i="1"/>
  <c r="BD100" i="1"/>
  <c r="BG76" i="1"/>
  <c r="BG75" i="1"/>
  <c r="BG81" i="1"/>
  <c r="BG85" i="1"/>
  <c r="BG90" i="1"/>
  <c r="BJ100" i="1"/>
  <c r="BJ101" i="1"/>
  <c r="BM76" i="1"/>
  <c r="BM75" i="1"/>
  <c r="BM85" i="1"/>
  <c r="BM86" i="1"/>
  <c r="BM90" i="1"/>
  <c r="BS71" i="1"/>
  <c r="BS70" i="1"/>
  <c r="BS101" i="1"/>
  <c r="BV71" i="1"/>
  <c r="BV70" i="1"/>
  <c r="BV76" i="1"/>
  <c r="BV81" i="1"/>
  <c r="BV80" i="1"/>
  <c r="BV86" i="1"/>
  <c r="BV85" i="1"/>
  <c r="BV91" i="1"/>
  <c r="BV90" i="1"/>
  <c r="BY101" i="1"/>
  <c r="BY100" i="1"/>
  <c r="CB71" i="1"/>
  <c r="CB70" i="1"/>
  <c r="CB76" i="1"/>
  <c r="CB81" i="1"/>
  <c r="CB80" i="1"/>
  <c r="CB86" i="1"/>
  <c r="CB85" i="1"/>
  <c r="CB91" i="1"/>
  <c r="CB90" i="1"/>
  <c r="CE101" i="1"/>
  <c r="CE100" i="1"/>
  <c r="CH71" i="1"/>
  <c r="CH70" i="1"/>
  <c r="CH76" i="1"/>
  <c r="CH81" i="1"/>
  <c r="CH80" i="1"/>
  <c r="CH86" i="1"/>
  <c r="CH85" i="1"/>
  <c r="CH91" i="1"/>
  <c r="CH90" i="1"/>
  <c r="CK101" i="1"/>
  <c r="CK100" i="1"/>
  <c r="CN71" i="1"/>
  <c r="CN70" i="1"/>
  <c r="CN76" i="1"/>
  <c r="CN81" i="1"/>
  <c r="CN80" i="1"/>
  <c r="CN86" i="1"/>
  <c r="CN85" i="1"/>
  <c r="CN91" i="1"/>
  <c r="CN90" i="1"/>
  <c r="CQ101" i="1"/>
  <c r="CQ100" i="1"/>
  <c r="CT71" i="1"/>
  <c r="CT70" i="1"/>
  <c r="CT76" i="1"/>
  <c r="CT81" i="1"/>
  <c r="CT80" i="1"/>
  <c r="CT86" i="1"/>
  <c r="CT85" i="1"/>
  <c r="CT91" i="1"/>
  <c r="CT90" i="1"/>
  <c r="CW101" i="1"/>
  <c r="CW100" i="1"/>
  <c r="CZ71" i="1"/>
  <c r="CZ70" i="1"/>
  <c r="CZ76" i="1"/>
  <c r="CZ81" i="1"/>
  <c r="CZ80" i="1"/>
  <c r="CZ86" i="1"/>
  <c r="CZ85" i="1"/>
  <c r="CZ91" i="1"/>
  <c r="CZ90" i="1"/>
  <c r="DC101" i="1"/>
  <c r="DC100" i="1"/>
  <c r="DF71" i="1"/>
  <c r="DF70" i="1"/>
  <c r="DF76" i="1"/>
  <c r="DF81" i="1"/>
  <c r="DF80" i="1"/>
  <c r="DF86" i="1"/>
  <c r="DF85" i="1"/>
  <c r="DF91" i="1"/>
  <c r="DF90" i="1"/>
  <c r="DI101" i="1"/>
  <c r="DI100" i="1"/>
  <c r="DL71" i="1"/>
  <c r="DL70" i="1"/>
  <c r="DL76" i="1"/>
  <c r="DL81" i="1"/>
  <c r="DL80" i="1"/>
  <c r="DL86" i="1"/>
  <c r="DL85" i="1"/>
  <c r="DL91" i="1"/>
  <c r="DL90" i="1"/>
  <c r="DO101" i="1"/>
  <c r="DO100" i="1"/>
  <c r="DR71" i="1"/>
  <c r="DR70" i="1"/>
  <c r="DR76" i="1"/>
  <c r="DR81" i="1"/>
  <c r="DR80" i="1"/>
  <c r="DR86" i="1"/>
  <c r="DR85" i="1"/>
  <c r="DR91" i="1"/>
  <c r="DR90" i="1"/>
  <c r="DU101" i="1"/>
  <c r="DU100" i="1"/>
  <c r="DX71" i="1"/>
  <c r="DX70" i="1"/>
  <c r="DX76" i="1"/>
  <c r="DX81" i="1"/>
  <c r="DX80" i="1"/>
  <c r="DX86" i="1"/>
  <c r="DX85" i="1"/>
  <c r="DX91" i="1"/>
  <c r="DX90" i="1"/>
  <c r="EA101" i="1"/>
  <c r="EA100" i="1"/>
  <c r="ED71" i="1"/>
  <c r="ED70" i="1"/>
  <c r="ED76" i="1"/>
  <c r="ED81" i="1"/>
  <c r="ED80" i="1"/>
  <c r="ED86" i="1"/>
  <c r="ED85" i="1"/>
  <c r="ED91" i="1"/>
  <c r="ED90" i="1"/>
  <c r="EG101" i="1"/>
  <c r="EG100" i="1"/>
  <c r="EJ71" i="1"/>
  <c r="EJ70" i="1"/>
  <c r="EJ76" i="1"/>
  <c r="EJ81" i="1"/>
  <c r="EJ80" i="1"/>
  <c r="EJ86" i="1"/>
  <c r="EJ85" i="1"/>
  <c r="EJ91" i="1"/>
  <c r="EJ90" i="1"/>
  <c r="EM101" i="1"/>
  <c r="EM100" i="1"/>
  <c r="EP71" i="1"/>
  <c r="EP70" i="1"/>
  <c r="EP76" i="1"/>
  <c r="EP81" i="1"/>
  <c r="EP80" i="1"/>
  <c r="EP86" i="1"/>
  <c r="EP85" i="1"/>
  <c r="EP91" i="1"/>
  <c r="EP90" i="1"/>
  <c r="ES101" i="1"/>
  <c r="ES100" i="1"/>
  <c r="EV71" i="1"/>
  <c r="EV70" i="1"/>
  <c r="EV76" i="1"/>
  <c r="EV81" i="1"/>
  <c r="EV80" i="1"/>
  <c r="EV86" i="1"/>
  <c r="EV85" i="1"/>
  <c r="EV91" i="1"/>
  <c r="EV90" i="1"/>
  <c r="EY101" i="1"/>
  <c r="EY100" i="1"/>
  <c r="FB71" i="1"/>
  <c r="FB70" i="1"/>
  <c r="FB76" i="1"/>
  <c r="FB81" i="1"/>
  <c r="FB80" i="1"/>
  <c r="FB86" i="1"/>
  <c r="FB85" i="1"/>
  <c r="FB91" i="1"/>
  <c r="FB90" i="1"/>
  <c r="FE101" i="1"/>
  <c r="FE100" i="1"/>
  <c r="FH71" i="1"/>
  <c r="FH70" i="1"/>
  <c r="FH76" i="1"/>
  <c r="FH75" i="1"/>
  <c r="FH81" i="1"/>
  <c r="FH80" i="1"/>
  <c r="FH86" i="1"/>
  <c r="FH85" i="1"/>
  <c r="FH91" i="1"/>
  <c r="FH90" i="1"/>
  <c r="FK101" i="1"/>
  <c r="FK100" i="1"/>
  <c r="FN71" i="1"/>
  <c r="FN70" i="1"/>
  <c r="FN76" i="1"/>
  <c r="FN75" i="1"/>
  <c r="FN81" i="1"/>
  <c r="FN80" i="1"/>
  <c r="FN86" i="1"/>
  <c r="FN85" i="1"/>
  <c r="FN91" i="1"/>
  <c r="FN90" i="1"/>
  <c r="FQ101" i="1"/>
  <c r="FQ100" i="1"/>
  <c r="FT71" i="1"/>
  <c r="FT70" i="1"/>
  <c r="FT76" i="1"/>
  <c r="FT75" i="1"/>
  <c r="FT81" i="1"/>
  <c r="FT80" i="1"/>
  <c r="FT86" i="1"/>
  <c r="FT85" i="1"/>
  <c r="FT91" i="1"/>
  <c r="FT90" i="1"/>
  <c r="FW101" i="1"/>
  <c r="FW100" i="1"/>
  <c r="AR47" i="1"/>
  <c r="AR48" i="1" s="1"/>
  <c r="AX45" i="1"/>
  <c r="BD46" i="1"/>
  <c r="BP45" i="1"/>
  <c r="BP43" i="1"/>
  <c r="U68" i="1"/>
  <c r="Z60" i="1"/>
  <c r="AC80" i="1"/>
  <c r="AF100" i="1"/>
  <c r="AI85" i="1"/>
  <c r="AO71" i="1"/>
  <c r="AO90" i="1"/>
  <c r="AU75" i="1"/>
  <c r="AU90" i="1"/>
  <c r="AX55" i="1"/>
  <c r="BA75" i="1"/>
  <c r="BA91" i="1"/>
  <c r="BD95" i="1"/>
  <c r="BM70" i="1"/>
  <c r="BM91" i="1"/>
  <c r="BM93" i="1" s="1"/>
  <c r="BP65" i="1"/>
  <c r="CM73" i="1"/>
  <c r="CY73" i="1"/>
  <c r="DK73" i="1"/>
  <c r="DW73" i="1"/>
  <c r="EI73" i="1"/>
  <c r="EU73" i="1"/>
  <c r="FS73" i="1"/>
  <c r="BT83" i="1"/>
  <c r="CF83" i="1"/>
  <c r="CR83" i="1"/>
  <c r="DD83" i="1"/>
  <c r="DP83" i="1"/>
  <c r="EB83" i="1"/>
  <c r="EN83" i="1"/>
  <c r="CI83" i="1"/>
  <c r="DG83" i="1"/>
  <c r="EE83" i="1"/>
  <c r="W56" i="1"/>
  <c r="W55" i="1"/>
  <c r="Z95" i="1"/>
  <c r="Z66" i="1"/>
  <c r="Z65" i="1"/>
  <c r="AD98" i="1"/>
  <c r="AD58" i="1"/>
  <c r="AC96" i="1"/>
  <c r="AC95" i="1"/>
  <c r="AC66" i="1"/>
  <c r="AC60" i="1"/>
  <c r="AF55" i="1"/>
  <c r="AL56" i="1"/>
  <c r="AL66" i="1"/>
  <c r="AL65" i="1"/>
  <c r="AL95" i="1"/>
  <c r="AR55" i="1"/>
  <c r="AR61" i="1"/>
  <c r="AR60" i="1"/>
  <c r="AR96" i="1"/>
  <c r="AX60" i="1"/>
  <c r="AX66" i="1"/>
  <c r="AX96" i="1"/>
  <c r="AX95" i="1"/>
  <c r="BD56" i="1"/>
  <c r="BD55" i="1"/>
  <c r="BD61" i="1"/>
  <c r="BD65" i="1"/>
  <c r="BJ56" i="1"/>
  <c r="BJ55" i="1"/>
  <c r="BJ65" i="1"/>
  <c r="BJ66" i="1"/>
  <c r="BJ95" i="1"/>
  <c r="BP60" i="1"/>
  <c r="BP61" i="1"/>
  <c r="BP96" i="1"/>
  <c r="BP95" i="1"/>
  <c r="BS95" i="1"/>
  <c r="BY56" i="1"/>
  <c r="BY55" i="1"/>
  <c r="BY61" i="1"/>
  <c r="BY60" i="1"/>
  <c r="BY66" i="1"/>
  <c r="BY65" i="1"/>
  <c r="BY96" i="1"/>
  <c r="BY95" i="1"/>
  <c r="CE56" i="1"/>
  <c r="CE55" i="1"/>
  <c r="CE61" i="1"/>
  <c r="CE60" i="1"/>
  <c r="CE66" i="1"/>
  <c r="CE65" i="1"/>
  <c r="CE96" i="1"/>
  <c r="CE95" i="1"/>
  <c r="CK56" i="1"/>
  <c r="CK55" i="1"/>
  <c r="CK61" i="1"/>
  <c r="CK60" i="1"/>
  <c r="CK66" i="1"/>
  <c r="CK65" i="1"/>
  <c r="CK96" i="1"/>
  <c r="CK95" i="1"/>
  <c r="CQ56" i="1"/>
  <c r="CQ55" i="1"/>
  <c r="CQ61" i="1"/>
  <c r="CQ60" i="1"/>
  <c r="CQ66" i="1"/>
  <c r="CQ65" i="1"/>
  <c r="CQ96" i="1"/>
  <c r="CQ95" i="1"/>
  <c r="CW56" i="1"/>
  <c r="CW55" i="1"/>
  <c r="CW61" i="1"/>
  <c r="CW60" i="1"/>
  <c r="CW66" i="1"/>
  <c r="CW65" i="1"/>
  <c r="CW96" i="1"/>
  <c r="CW95" i="1"/>
  <c r="DC56" i="1"/>
  <c r="DC55" i="1"/>
  <c r="DC61" i="1"/>
  <c r="DC60" i="1"/>
  <c r="DC66" i="1"/>
  <c r="DC65" i="1"/>
  <c r="DC96" i="1"/>
  <c r="DC95" i="1"/>
  <c r="DI56" i="1"/>
  <c r="DI55" i="1"/>
  <c r="DI61" i="1"/>
  <c r="DI60" i="1"/>
  <c r="DI66" i="1"/>
  <c r="DI65" i="1"/>
  <c r="DI96" i="1"/>
  <c r="DI95" i="1"/>
  <c r="DO56" i="1"/>
  <c r="DO55" i="1"/>
  <c r="DO61" i="1"/>
  <c r="DO60" i="1"/>
  <c r="DO66" i="1"/>
  <c r="DO65" i="1"/>
  <c r="DO96" i="1"/>
  <c r="DO95" i="1"/>
  <c r="DU56" i="1"/>
  <c r="DU55" i="1"/>
  <c r="DU61" i="1"/>
  <c r="DU60" i="1"/>
  <c r="DU66" i="1"/>
  <c r="DU65" i="1"/>
  <c r="DU96" i="1"/>
  <c r="DU95" i="1"/>
  <c r="EA56" i="1"/>
  <c r="EA55" i="1"/>
  <c r="EA61" i="1"/>
  <c r="EA60" i="1"/>
  <c r="EA66" i="1"/>
  <c r="EA65" i="1"/>
  <c r="EA96" i="1"/>
  <c r="EA95" i="1"/>
  <c r="EG56" i="1"/>
  <c r="EG55" i="1"/>
  <c r="EG61" i="1"/>
  <c r="EG60" i="1"/>
  <c r="EG66" i="1"/>
  <c r="EG65" i="1"/>
  <c r="EG96" i="1"/>
  <c r="EG95" i="1"/>
  <c r="EM56" i="1"/>
  <c r="EM55" i="1"/>
  <c r="EM61" i="1"/>
  <c r="EM60" i="1"/>
  <c r="EM66" i="1"/>
  <c r="EM65" i="1"/>
  <c r="EM96" i="1"/>
  <c r="EM95" i="1"/>
  <c r="ES56" i="1"/>
  <c r="ES55" i="1"/>
  <c r="ES61" i="1"/>
  <c r="ES60" i="1"/>
  <c r="ES66" i="1"/>
  <c r="ES65" i="1"/>
  <c r="ES96" i="1"/>
  <c r="ES95" i="1"/>
  <c r="EY56" i="1"/>
  <c r="EY55" i="1"/>
  <c r="EY61" i="1"/>
  <c r="EY60" i="1"/>
  <c r="EY66" i="1"/>
  <c r="EY65" i="1"/>
  <c r="EY96" i="1"/>
  <c r="EY95" i="1"/>
  <c r="FE56" i="1"/>
  <c r="FE55" i="1"/>
  <c r="FE61" i="1"/>
  <c r="FE60" i="1"/>
  <c r="FE66" i="1"/>
  <c r="FE65" i="1"/>
  <c r="FE96" i="1"/>
  <c r="FE95" i="1"/>
  <c r="FK56" i="1"/>
  <c r="FK55" i="1"/>
  <c r="FK61" i="1"/>
  <c r="FK60" i="1"/>
  <c r="FK66" i="1"/>
  <c r="FK65" i="1"/>
  <c r="FK96" i="1"/>
  <c r="FK95" i="1"/>
  <c r="FQ56" i="1"/>
  <c r="FQ55" i="1"/>
  <c r="FQ61" i="1"/>
  <c r="FQ60" i="1"/>
  <c r="FQ66" i="1"/>
  <c r="FQ65" i="1"/>
  <c r="FQ96" i="1"/>
  <c r="FQ95" i="1"/>
  <c r="FW56" i="1"/>
  <c r="FW55" i="1"/>
  <c r="FW61" i="1"/>
  <c r="FW60" i="1"/>
  <c r="FW66" i="1"/>
  <c r="FW65" i="1"/>
  <c r="FW96" i="1"/>
  <c r="FW95" i="1"/>
  <c r="W46" i="1"/>
  <c r="AF45" i="1"/>
  <c r="AL47" i="1"/>
  <c r="AL48" i="1" s="1"/>
  <c r="AX46" i="1"/>
  <c r="BD47" i="1"/>
  <c r="BD48" i="1" s="1"/>
  <c r="BJ45" i="1"/>
  <c r="AL43" i="1"/>
  <c r="AX43" i="1"/>
  <c r="BY46" i="1"/>
  <c r="CE43" i="1"/>
  <c r="CK46" i="1"/>
  <c r="CQ43" i="1"/>
  <c r="CW43" i="1"/>
  <c r="DC43" i="1"/>
  <c r="DI43" i="1"/>
  <c r="DO43" i="1"/>
  <c r="DU43" i="1"/>
  <c r="EA43" i="1"/>
  <c r="EG43" i="1"/>
  <c r="EM43" i="1"/>
  <c r="ES43" i="1"/>
  <c r="EY43" i="1"/>
  <c r="FE43" i="1"/>
  <c r="FK43" i="1"/>
  <c r="FQ43" i="1"/>
  <c r="FW43" i="1"/>
  <c r="U78" i="1"/>
  <c r="U98" i="1"/>
  <c r="Z80" i="1"/>
  <c r="AC65" i="1"/>
  <c r="AI70" i="1"/>
  <c r="AL55" i="1"/>
  <c r="AO75" i="1"/>
  <c r="AR95" i="1"/>
  <c r="BD60" i="1"/>
  <c r="BG80" i="1"/>
  <c r="BX73" i="1"/>
  <c r="CJ73" i="1"/>
  <c r="CV73" i="1"/>
  <c r="DH73" i="1"/>
  <c r="DT73" i="1"/>
  <c r="EF73" i="1"/>
  <c r="ER73" i="1"/>
  <c r="FD73" i="1"/>
  <c r="FP73" i="1"/>
  <c r="FG73" i="1"/>
  <c r="CC83" i="1"/>
  <c r="CO83" i="1"/>
  <c r="DA83" i="1"/>
  <c r="DM83" i="1"/>
  <c r="DY83" i="1"/>
  <c r="EK83" i="1"/>
  <c r="S83" i="1"/>
  <c r="S93" i="1"/>
  <c r="FA73" i="1"/>
  <c r="U73" i="1"/>
  <c r="BT58" i="1"/>
  <c r="BW58" i="1"/>
  <c r="BZ58" i="1"/>
  <c r="CC58" i="1"/>
  <c r="CF58" i="1"/>
  <c r="FJ73" i="1"/>
  <c r="CI58" i="1"/>
  <c r="CL58" i="1"/>
  <c r="CO58" i="1"/>
  <c r="CR58" i="1"/>
  <c r="CU58" i="1"/>
  <c r="CX58" i="1"/>
  <c r="DA58" i="1"/>
  <c r="DD58" i="1"/>
  <c r="DG58" i="1"/>
  <c r="DJ58" i="1"/>
  <c r="DM58" i="1"/>
  <c r="DP58" i="1"/>
  <c r="DS58" i="1"/>
  <c r="DV58" i="1"/>
  <c r="DY58" i="1"/>
  <c r="EB58" i="1"/>
  <c r="EE58" i="1"/>
  <c r="EH58" i="1"/>
  <c r="EK58" i="1"/>
  <c r="EQ58" i="1"/>
  <c r="EW58" i="1"/>
  <c r="FC58" i="1"/>
  <c r="FI58" i="1"/>
  <c r="FO58" i="1"/>
  <c r="FU58" i="1"/>
  <c r="EQ68" i="1"/>
  <c r="ET68" i="1"/>
  <c r="EW68" i="1"/>
  <c r="EZ68" i="1"/>
  <c r="FC68" i="1"/>
  <c r="FF68" i="1"/>
  <c r="FI68" i="1"/>
  <c r="FL68" i="1"/>
  <c r="FO68" i="1"/>
  <c r="FR68" i="1"/>
  <c r="FU68" i="1"/>
  <c r="BU58" i="1"/>
  <c r="BX58" i="1"/>
  <c r="CA58" i="1"/>
  <c r="CD58" i="1"/>
  <c r="CG58" i="1"/>
  <c r="CJ58" i="1"/>
  <c r="CM58" i="1"/>
  <c r="CP58" i="1"/>
  <c r="CS58" i="1"/>
  <c r="CV58" i="1"/>
  <c r="CY58" i="1"/>
  <c r="DB58" i="1"/>
  <c r="DE58" i="1"/>
  <c r="DH58" i="1"/>
  <c r="DK58" i="1"/>
  <c r="DN58" i="1"/>
  <c r="DQ58" i="1"/>
  <c r="DT58" i="1"/>
  <c r="DW58" i="1"/>
  <c r="DZ58" i="1"/>
  <c r="EC58" i="1"/>
  <c r="EF58" i="1"/>
  <c r="EI58" i="1"/>
  <c r="EL58" i="1"/>
  <c r="BU63" i="1"/>
  <c r="BX63" i="1"/>
  <c r="CA63" i="1"/>
  <c r="CD63" i="1"/>
  <c r="CG63" i="1"/>
  <c r="CJ63" i="1"/>
  <c r="CM63" i="1"/>
  <c r="CP63" i="1"/>
  <c r="CS63" i="1"/>
  <c r="CV63" i="1"/>
  <c r="CY63" i="1"/>
  <c r="DB63" i="1"/>
  <c r="DE63" i="1"/>
  <c r="DH63" i="1"/>
  <c r="DK63" i="1"/>
  <c r="DN63" i="1"/>
  <c r="DQ63" i="1"/>
  <c r="DT63" i="1"/>
  <c r="DW63" i="1"/>
  <c r="DZ63" i="1"/>
  <c r="EC63" i="1"/>
  <c r="EF63" i="1"/>
  <c r="EI63" i="1"/>
  <c r="EL63" i="1"/>
  <c r="EO63" i="1"/>
  <c r="ER63" i="1"/>
  <c r="EU63" i="1"/>
  <c r="EX63" i="1"/>
  <c r="FA63" i="1"/>
  <c r="FD63" i="1"/>
  <c r="FG63" i="1"/>
  <c r="FJ63" i="1"/>
  <c r="FM63" i="1"/>
  <c r="FP63" i="1"/>
  <c r="FS63" i="1"/>
  <c r="FV63" i="1"/>
  <c r="CA68" i="1"/>
  <c r="CD68" i="1"/>
  <c r="CM68" i="1"/>
  <c r="CP68" i="1"/>
  <c r="CY68" i="1"/>
  <c r="DB68" i="1"/>
  <c r="DK68" i="1"/>
  <c r="DN68" i="1"/>
  <c r="DW68" i="1"/>
  <c r="DZ68" i="1"/>
  <c r="EI68" i="1"/>
  <c r="EL68" i="1"/>
  <c r="EU68" i="1"/>
  <c r="EX68" i="1"/>
  <c r="FG68" i="1"/>
  <c r="FJ68" i="1"/>
  <c r="FS68" i="1"/>
  <c r="BT73" i="1"/>
  <c r="BW73" i="1"/>
  <c r="BZ73" i="1"/>
  <c r="CC73" i="1"/>
  <c r="CF73" i="1"/>
  <c r="CI73" i="1"/>
  <c r="CL73" i="1"/>
  <c r="CO73" i="1"/>
  <c r="CR73" i="1"/>
  <c r="CU73" i="1"/>
  <c r="CX73" i="1"/>
  <c r="DA73" i="1"/>
  <c r="DD73" i="1"/>
  <c r="DG73" i="1"/>
  <c r="DJ73" i="1"/>
  <c r="DM73" i="1"/>
  <c r="DP73" i="1"/>
  <c r="DS73" i="1"/>
  <c r="DV73" i="1"/>
  <c r="DY73" i="1"/>
  <c r="EB73" i="1"/>
  <c r="EE73" i="1"/>
  <c r="EH73" i="1"/>
  <c r="EK73" i="1"/>
  <c r="EN73" i="1"/>
  <c r="EQ73" i="1"/>
  <c r="ET73" i="1"/>
  <c r="EW73" i="1"/>
  <c r="EZ73" i="1"/>
  <c r="FC73" i="1"/>
  <c r="FF73" i="1"/>
  <c r="FI73" i="1"/>
  <c r="FL73" i="1"/>
  <c r="FO73" i="1"/>
  <c r="FR73" i="1"/>
  <c r="FU73" i="1"/>
  <c r="BU83" i="1"/>
  <c r="BX83" i="1"/>
  <c r="CA83" i="1"/>
  <c r="CD83" i="1"/>
  <c r="CG83" i="1"/>
  <c r="CJ83" i="1"/>
  <c r="CM83" i="1"/>
  <c r="CP83" i="1"/>
  <c r="CS83" i="1"/>
  <c r="CV83" i="1"/>
  <c r="CY83" i="1"/>
  <c r="DB83" i="1"/>
  <c r="DE83" i="1"/>
  <c r="DH83" i="1"/>
  <c r="DK83" i="1"/>
  <c r="DN83" i="1"/>
  <c r="DQ83" i="1"/>
  <c r="DT83" i="1"/>
  <c r="DW83" i="1"/>
  <c r="DZ83" i="1"/>
  <c r="EC83" i="1"/>
  <c r="EF83" i="1"/>
  <c r="EI83" i="1"/>
  <c r="EL83" i="1"/>
  <c r="EO83" i="1"/>
  <c r="BU103" i="1"/>
  <c r="CS103" i="1"/>
  <c r="DE103" i="1"/>
  <c r="DQ103" i="1"/>
  <c r="EC103" i="1"/>
  <c r="EO103" i="1"/>
  <c r="FA103" i="1"/>
  <c r="FM103" i="1"/>
  <c r="EQ83" i="1"/>
  <c r="ET83" i="1"/>
  <c r="EW83" i="1"/>
  <c r="EZ83" i="1"/>
  <c r="FC83" i="1"/>
  <c r="FF83" i="1"/>
  <c r="FI83" i="1"/>
  <c r="FL83" i="1"/>
  <c r="FO83" i="1"/>
  <c r="FR83" i="1"/>
  <c r="FU83" i="1"/>
  <c r="BW88" i="1"/>
  <c r="BZ88" i="1"/>
  <c r="CC88" i="1"/>
  <c r="CF88" i="1"/>
  <c r="CI88" i="1"/>
  <c r="CL88" i="1"/>
  <c r="CO88" i="1"/>
  <c r="CR88" i="1"/>
  <c r="CU88" i="1"/>
  <c r="CX88" i="1"/>
  <c r="DA88" i="1"/>
  <c r="DD88" i="1"/>
  <c r="DG88" i="1"/>
  <c r="DJ88" i="1"/>
  <c r="DM88" i="1"/>
  <c r="DP88" i="1"/>
  <c r="DS88" i="1"/>
  <c r="DV88" i="1"/>
  <c r="DY88" i="1"/>
  <c r="EB88" i="1"/>
  <c r="EE88" i="1"/>
  <c r="EH88" i="1"/>
  <c r="EK88" i="1"/>
  <c r="EN88" i="1"/>
  <c r="EQ88" i="1"/>
  <c r="ET88" i="1"/>
  <c r="EW88" i="1"/>
  <c r="EZ88" i="1"/>
  <c r="FC88" i="1"/>
  <c r="FF88" i="1"/>
  <c r="FI88" i="1"/>
  <c r="FL88" i="1"/>
  <c r="FO88" i="1"/>
  <c r="FR88" i="1"/>
  <c r="FU88" i="1"/>
  <c r="BT93" i="1"/>
  <c r="BZ93" i="1"/>
  <c r="CF93" i="1"/>
  <c r="CL93" i="1"/>
  <c r="CR93" i="1"/>
  <c r="CX93" i="1"/>
  <c r="DD93" i="1"/>
  <c r="DJ93" i="1"/>
  <c r="DP93" i="1"/>
  <c r="DV93" i="1"/>
  <c r="EB93" i="1"/>
  <c r="EH93" i="1"/>
  <c r="EN93" i="1"/>
  <c r="EW93" i="1"/>
  <c r="FL93" i="1"/>
  <c r="FU93" i="1"/>
  <c r="ER83" i="1"/>
  <c r="EU83" i="1"/>
  <c r="EX83" i="1"/>
  <c r="FA83" i="1"/>
  <c r="FD83" i="1"/>
  <c r="FG83" i="1"/>
  <c r="FJ83" i="1"/>
  <c r="FM83" i="1"/>
  <c r="FP83" i="1"/>
  <c r="FS83" i="1"/>
  <c r="FV83" i="1"/>
  <c r="BU88" i="1"/>
  <c r="BX88" i="1"/>
  <c r="CA88" i="1"/>
  <c r="CD88" i="1"/>
  <c r="CG88" i="1"/>
  <c r="CJ88" i="1"/>
  <c r="CM88" i="1"/>
  <c r="CP88" i="1"/>
  <c r="CS88" i="1"/>
  <c r="CV88" i="1"/>
  <c r="CY88" i="1"/>
  <c r="DB88" i="1"/>
  <c r="DE88" i="1"/>
  <c r="DH88" i="1"/>
  <c r="DK88" i="1"/>
  <c r="DN88" i="1"/>
  <c r="DQ88" i="1"/>
  <c r="DT88" i="1"/>
  <c r="DW88" i="1"/>
  <c r="DZ88" i="1"/>
  <c r="EC88" i="1"/>
  <c r="EF88" i="1"/>
  <c r="EI88" i="1"/>
  <c r="EL88" i="1"/>
  <c r="EO88" i="1"/>
  <c r="ER88" i="1"/>
  <c r="EU88" i="1"/>
  <c r="EX88" i="1"/>
  <c r="FA88" i="1"/>
  <c r="FD88" i="1"/>
  <c r="FG88" i="1"/>
  <c r="FJ88" i="1"/>
  <c r="FM88" i="1"/>
  <c r="FP88" i="1"/>
  <c r="FS88" i="1"/>
  <c r="FV88" i="1"/>
  <c r="BT98" i="1"/>
  <c r="DP98" i="1"/>
  <c r="EN98" i="1"/>
  <c r="FL98" i="1"/>
  <c r="BU98" i="1"/>
  <c r="CG98" i="1"/>
  <c r="CS98" i="1"/>
  <c r="DE98" i="1"/>
  <c r="DQ98" i="1"/>
  <c r="EC98" i="1"/>
  <c r="EO98" i="1"/>
  <c r="FA98" i="1"/>
  <c r="FM98" i="1"/>
  <c r="BT103" i="1"/>
  <c r="CR103" i="1"/>
  <c r="DP103" i="1"/>
  <c r="EN103" i="1"/>
  <c r="FL103" i="1"/>
  <c r="S103" i="1"/>
  <c r="BT88" i="1"/>
  <c r="EO58" i="1"/>
  <c r="ER58" i="1"/>
  <c r="EU58" i="1"/>
  <c r="EX58" i="1"/>
  <c r="FA58" i="1"/>
  <c r="FD58" i="1"/>
  <c r="FG58" i="1"/>
  <c r="FJ58" i="1"/>
  <c r="FM58" i="1"/>
  <c r="FP58" i="1"/>
  <c r="FS58" i="1"/>
  <c r="FV58" i="1"/>
  <c r="BT63" i="1"/>
  <c r="BW63" i="1"/>
  <c r="BZ63" i="1"/>
  <c r="CC63" i="1"/>
  <c r="CF63" i="1"/>
  <c r="CI63" i="1"/>
  <c r="CL63" i="1"/>
  <c r="CO63" i="1"/>
  <c r="CR63" i="1"/>
  <c r="CU63" i="1"/>
  <c r="CX63" i="1"/>
  <c r="DA63" i="1"/>
  <c r="DD63" i="1"/>
  <c r="DG63" i="1"/>
  <c r="DJ63" i="1"/>
  <c r="DM63" i="1"/>
  <c r="DP63" i="1"/>
  <c r="DS63" i="1"/>
  <c r="DV63" i="1"/>
  <c r="DY63" i="1"/>
  <c r="EB63" i="1"/>
  <c r="EE63" i="1"/>
  <c r="EH63" i="1"/>
  <c r="EK63" i="1"/>
  <c r="EN63" i="1"/>
  <c r="EQ63" i="1"/>
  <c r="ET63" i="1"/>
  <c r="EW63" i="1"/>
  <c r="EZ63" i="1"/>
  <c r="FC63" i="1"/>
  <c r="FF63" i="1"/>
  <c r="FI63" i="1"/>
  <c r="FL63" i="1"/>
  <c r="FO63" i="1"/>
  <c r="FR63" i="1"/>
  <c r="FU63" i="1"/>
  <c r="BT68" i="1"/>
  <c r="BW68" i="1"/>
  <c r="BZ68" i="1"/>
  <c r="CC68" i="1"/>
  <c r="CF68" i="1"/>
  <c r="CI68" i="1"/>
  <c r="CL68" i="1"/>
  <c r="CO68" i="1"/>
  <c r="CR68" i="1"/>
  <c r="CU68" i="1"/>
  <c r="CX68" i="1"/>
  <c r="DA68" i="1"/>
  <c r="DD68" i="1"/>
  <c r="DG68" i="1"/>
  <c r="DJ68" i="1"/>
  <c r="DM68" i="1"/>
  <c r="DP68" i="1"/>
  <c r="DS68" i="1"/>
  <c r="DV68" i="1"/>
  <c r="DY68" i="1"/>
  <c r="EB68" i="1"/>
  <c r="EE68" i="1"/>
  <c r="EH68" i="1"/>
  <c r="EK68" i="1"/>
  <c r="EN68" i="1"/>
  <c r="BU78" i="1"/>
  <c r="BX78" i="1"/>
  <c r="CA78" i="1"/>
  <c r="CD78" i="1"/>
  <c r="CG78" i="1"/>
  <c r="CJ78" i="1"/>
  <c r="CM78" i="1"/>
  <c r="CP78" i="1"/>
  <c r="CS78" i="1"/>
  <c r="CV78" i="1"/>
  <c r="CY78" i="1"/>
  <c r="DB78" i="1"/>
  <c r="DE78" i="1"/>
  <c r="DH78" i="1"/>
  <c r="DK78" i="1"/>
  <c r="DN78" i="1"/>
  <c r="DQ78" i="1"/>
  <c r="DT78" i="1"/>
  <c r="DW78" i="1"/>
  <c r="DZ78" i="1"/>
  <c r="EC78" i="1"/>
  <c r="EF78" i="1"/>
  <c r="EI78" i="1"/>
  <c r="EL78" i="1"/>
  <c r="EO78" i="1"/>
  <c r="ER78" i="1"/>
  <c r="EU78" i="1"/>
  <c r="EX78" i="1"/>
  <c r="FA78" i="1"/>
  <c r="FD78" i="1"/>
  <c r="FG78" i="1"/>
  <c r="FJ78" i="1"/>
  <c r="FM78" i="1"/>
  <c r="FP78" i="1"/>
  <c r="FS78" i="1"/>
  <c r="FV78" i="1"/>
  <c r="BW98" i="1"/>
  <c r="BZ98" i="1"/>
  <c r="CC98" i="1"/>
  <c r="CF98" i="1"/>
  <c r="CI98" i="1"/>
  <c r="CL98" i="1"/>
  <c r="CO98" i="1"/>
  <c r="CU98" i="1"/>
  <c r="CX98" i="1"/>
  <c r="DA98" i="1"/>
  <c r="DD98" i="1"/>
  <c r="DG98" i="1"/>
  <c r="DJ98" i="1"/>
  <c r="DM98" i="1"/>
  <c r="DS98" i="1"/>
  <c r="DV98" i="1"/>
  <c r="DY98" i="1"/>
  <c r="EB98" i="1"/>
  <c r="EE98" i="1"/>
  <c r="EH98" i="1"/>
  <c r="EK98" i="1"/>
  <c r="EQ98" i="1"/>
  <c r="ET98" i="1"/>
  <c r="EW98" i="1"/>
  <c r="EZ98" i="1"/>
  <c r="FC98" i="1"/>
  <c r="FF98" i="1"/>
  <c r="FI98" i="1"/>
  <c r="FO98" i="1"/>
  <c r="FR98" i="1"/>
  <c r="FU98" i="1"/>
  <c r="BX98" i="1"/>
  <c r="CA98" i="1"/>
  <c r="CD98" i="1"/>
  <c r="CJ98" i="1"/>
  <c r="CM98" i="1"/>
  <c r="CP98" i="1"/>
  <c r="CV98" i="1"/>
  <c r="CY98" i="1"/>
  <c r="DB98" i="1"/>
  <c r="DH98" i="1"/>
  <c r="DK98" i="1"/>
  <c r="DN98" i="1"/>
  <c r="DT98" i="1"/>
  <c r="DW98" i="1"/>
  <c r="DZ98" i="1"/>
  <c r="EF98" i="1"/>
  <c r="EI98" i="1"/>
  <c r="EL98" i="1"/>
  <c r="ER98" i="1"/>
  <c r="EU98" i="1"/>
  <c r="EX98" i="1"/>
  <c r="FD98" i="1"/>
  <c r="FG98" i="1"/>
  <c r="FJ98" i="1"/>
  <c r="FP98" i="1"/>
  <c r="FS98" i="1"/>
  <c r="FV98" i="1"/>
  <c r="BW103" i="1"/>
  <c r="BZ103" i="1"/>
  <c r="CC103" i="1"/>
  <c r="CI103" i="1"/>
  <c r="CL103" i="1"/>
  <c r="CO103" i="1"/>
  <c r="CU103" i="1"/>
  <c r="CX103" i="1"/>
  <c r="DA103" i="1"/>
  <c r="DG103" i="1"/>
  <c r="DJ103" i="1"/>
  <c r="DM103" i="1"/>
  <c r="DS103" i="1"/>
  <c r="DV103" i="1"/>
  <c r="DY103" i="1"/>
  <c r="EE103" i="1"/>
  <c r="EH103" i="1"/>
  <c r="EK103" i="1"/>
  <c r="EQ103" i="1"/>
  <c r="ET103" i="1"/>
  <c r="EW103" i="1"/>
  <c r="FC103" i="1"/>
  <c r="FF103" i="1"/>
  <c r="FI103" i="1"/>
  <c r="FO103" i="1"/>
  <c r="FR103" i="1"/>
  <c r="FU103" i="1"/>
  <c r="BW78" i="1"/>
  <c r="BZ78" i="1"/>
  <c r="CC78" i="1"/>
  <c r="CF78" i="1"/>
  <c r="CI78" i="1"/>
  <c r="CL78" i="1"/>
  <c r="CO78" i="1"/>
  <c r="CR78" i="1"/>
  <c r="CU78" i="1"/>
  <c r="CX78" i="1"/>
  <c r="DA78" i="1"/>
  <c r="DD78" i="1"/>
  <c r="DG78" i="1"/>
  <c r="DJ78" i="1"/>
  <c r="DM78" i="1"/>
  <c r="DP78" i="1"/>
  <c r="DS78" i="1"/>
  <c r="DV78" i="1"/>
  <c r="DY78" i="1"/>
  <c r="EB78" i="1"/>
  <c r="EE78" i="1"/>
  <c r="EH78" i="1"/>
  <c r="EK78" i="1"/>
  <c r="EN78" i="1"/>
  <c r="EQ78" i="1"/>
  <c r="ET78" i="1"/>
  <c r="EW78" i="1"/>
  <c r="EZ78" i="1"/>
  <c r="FC78" i="1"/>
  <c r="FF78" i="1"/>
  <c r="FI78" i="1"/>
  <c r="FL78" i="1"/>
  <c r="FO78" i="1"/>
  <c r="FR78" i="1"/>
  <c r="FU78" i="1"/>
  <c r="BX103" i="1"/>
  <c r="CA103" i="1"/>
  <c r="CD103" i="1"/>
  <c r="CJ103" i="1"/>
  <c r="CM103" i="1"/>
  <c r="CP103" i="1"/>
  <c r="CV103" i="1"/>
  <c r="CY103" i="1"/>
  <c r="DB103" i="1"/>
  <c r="DH103" i="1"/>
  <c r="DK103" i="1"/>
  <c r="DN103" i="1"/>
  <c r="DT103" i="1"/>
  <c r="DW103" i="1"/>
  <c r="DZ103" i="1"/>
  <c r="EF103" i="1"/>
  <c r="EI103" i="1"/>
  <c r="EL103" i="1"/>
  <c r="ER103" i="1"/>
  <c r="EU103" i="1"/>
  <c r="EX103" i="1"/>
  <c r="FD103" i="1"/>
  <c r="FG103" i="1"/>
  <c r="FJ103" i="1"/>
  <c r="FP103" i="1"/>
  <c r="FS103" i="1"/>
  <c r="FV103" i="1"/>
  <c r="EQ93" i="1"/>
  <c r="ET93" i="1"/>
  <c r="FC93" i="1"/>
  <c r="FF93" i="1"/>
  <c r="FO93" i="1"/>
  <c r="FR93" i="1"/>
  <c r="BU93" i="1"/>
  <c r="BX93" i="1"/>
  <c r="CA93" i="1"/>
  <c r="CD93" i="1"/>
  <c r="CG93" i="1"/>
  <c r="CJ93" i="1"/>
  <c r="CM93" i="1"/>
  <c r="CP93" i="1"/>
  <c r="CS93" i="1"/>
  <c r="CV93" i="1"/>
  <c r="CY93" i="1"/>
  <c r="DB93" i="1"/>
  <c r="DE93" i="1"/>
  <c r="DH93" i="1"/>
  <c r="DK93" i="1"/>
  <c r="DN93" i="1"/>
  <c r="DQ93" i="1"/>
  <c r="DT93" i="1"/>
  <c r="DW93" i="1"/>
  <c r="DZ93" i="1"/>
  <c r="EC93" i="1"/>
  <c r="EF93" i="1"/>
  <c r="EI93" i="1"/>
  <c r="EL93" i="1"/>
  <c r="EX93" i="1"/>
  <c r="FJ93" i="1"/>
  <c r="FV93" i="1"/>
  <c r="S73" i="1"/>
  <c r="DB53" i="1" l="1"/>
  <c r="DZ53" i="1"/>
  <c r="EX53" i="1"/>
  <c r="S53" i="1"/>
  <c r="FU53" i="1"/>
  <c r="EW53" i="1"/>
  <c r="DY53" i="1"/>
  <c r="DA53" i="1"/>
  <c r="FS53" i="1"/>
  <c r="EU53" i="1"/>
  <c r="DW53" i="1"/>
  <c r="CY53" i="1"/>
  <c r="DJ53" i="1"/>
  <c r="EL53" i="1"/>
  <c r="FF53" i="1"/>
  <c r="FR53" i="1"/>
  <c r="FI53" i="1"/>
  <c r="EK53" i="1"/>
  <c r="DM53" i="1"/>
  <c r="FG53" i="1"/>
  <c r="EI53" i="1"/>
  <c r="DK53" i="1"/>
  <c r="CX53" i="1"/>
  <c r="DV53" i="1"/>
  <c r="EH53" i="1"/>
  <c r="AD53" i="1"/>
  <c r="DN53" i="1"/>
  <c r="ET53" i="1"/>
  <c r="FJ53" i="1"/>
  <c r="FV53" i="1"/>
  <c r="FM53" i="1"/>
  <c r="EO53" i="1"/>
  <c r="DQ53" i="1"/>
  <c r="CS53" i="1"/>
  <c r="FL53" i="1"/>
  <c r="EN53" i="1"/>
  <c r="DP53" i="1"/>
  <c r="CR53" i="1"/>
  <c r="FO53" i="1"/>
  <c r="EQ53" i="1"/>
  <c r="DS53" i="1"/>
  <c r="CU53" i="1"/>
  <c r="CE52" i="1"/>
  <c r="CE51" i="1"/>
  <c r="FK52" i="1"/>
  <c r="FK51" i="1"/>
  <c r="DO52" i="1"/>
  <c r="DO51" i="1"/>
  <c r="BY51" i="1"/>
  <c r="BY52" i="1"/>
  <c r="W52" i="1"/>
  <c r="W51" i="1"/>
  <c r="FH52" i="1"/>
  <c r="FH51" i="1"/>
  <c r="EJ52" i="1"/>
  <c r="EJ51" i="1"/>
  <c r="DL52" i="1"/>
  <c r="DL51" i="1"/>
  <c r="CH52" i="1"/>
  <c r="CH51" i="1"/>
  <c r="CB52" i="1"/>
  <c r="CB51" i="1"/>
  <c r="AU52" i="1"/>
  <c r="AU51" i="1"/>
  <c r="BA51" i="1"/>
  <c r="BA52" i="1"/>
  <c r="FE51" i="1"/>
  <c r="FE52" i="1"/>
  <c r="EG51" i="1"/>
  <c r="EG52" i="1"/>
  <c r="DI51" i="1"/>
  <c r="DI52" i="1"/>
  <c r="FD53" i="1"/>
  <c r="EF53" i="1"/>
  <c r="DH53" i="1"/>
  <c r="EP52" i="1"/>
  <c r="EP51" i="1"/>
  <c r="DR52" i="1"/>
  <c r="DR51" i="1"/>
  <c r="Z52" i="1"/>
  <c r="Z51" i="1"/>
  <c r="EM52" i="1"/>
  <c r="EM51" i="1"/>
  <c r="CQ52" i="1"/>
  <c r="CQ51" i="1"/>
  <c r="AX52" i="1"/>
  <c r="AX51" i="1"/>
  <c r="FB51" i="1"/>
  <c r="FB52" i="1"/>
  <c r="ED52" i="1"/>
  <c r="ED51" i="1"/>
  <c r="DF52" i="1"/>
  <c r="DF51" i="1"/>
  <c r="BG52" i="1"/>
  <c r="BG51" i="1"/>
  <c r="AI52" i="1"/>
  <c r="AI51" i="1"/>
  <c r="AC51" i="1"/>
  <c r="AC52" i="1"/>
  <c r="BP52" i="1"/>
  <c r="BP51" i="1"/>
  <c r="AF52" i="1"/>
  <c r="AF51" i="1"/>
  <c r="BS52" i="1"/>
  <c r="BS51" i="1"/>
  <c r="FW52" i="1"/>
  <c r="FW51" i="1"/>
  <c r="EY52" i="1"/>
  <c r="EY51" i="1"/>
  <c r="EA52" i="1"/>
  <c r="EA51" i="1"/>
  <c r="DC52" i="1"/>
  <c r="DC51" i="1"/>
  <c r="FA53" i="1"/>
  <c r="EC53" i="1"/>
  <c r="DE53" i="1"/>
  <c r="EZ53" i="1"/>
  <c r="EB53" i="1"/>
  <c r="DD53" i="1"/>
  <c r="FC53" i="1"/>
  <c r="EE53" i="1"/>
  <c r="DG53" i="1"/>
  <c r="U53" i="1"/>
  <c r="FN51" i="1"/>
  <c r="FN52" i="1"/>
  <c r="CT52" i="1"/>
  <c r="CT51" i="1"/>
  <c r="AL52" i="1"/>
  <c r="AL51" i="1"/>
  <c r="AO51" i="1"/>
  <c r="AO52" i="1"/>
  <c r="CK51" i="1"/>
  <c r="CK52" i="1"/>
  <c r="BD52" i="1"/>
  <c r="BD51" i="1"/>
  <c r="FT52" i="1"/>
  <c r="FT51" i="1"/>
  <c r="EV52" i="1"/>
  <c r="EV51" i="1"/>
  <c r="DX52" i="1"/>
  <c r="DX51" i="1"/>
  <c r="CZ52" i="1"/>
  <c r="CZ51" i="1"/>
  <c r="AR52" i="1"/>
  <c r="AR51" i="1"/>
  <c r="CN52" i="1"/>
  <c r="CN51" i="1"/>
  <c r="BM51" i="1"/>
  <c r="BM52" i="1"/>
  <c r="BJ52" i="1"/>
  <c r="BJ51" i="1"/>
  <c r="BV52" i="1"/>
  <c r="BV51" i="1"/>
  <c r="FQ51" i="1"/>
  <c r="FQ52" i="1"/>
  <c r="ES51" i="1"/>
  <c r="ES52" i="1"/>
  <c r="DU51" i="1"/>
  <c r="DU52" i="1"/>
  <c r="CW51" i="1"/>
  <c r="CW52" i="1"/>
  <c r="FP53" i="1"/>
  <c r="ER53" i="1"/>
  <c r="DT53" i="1"/>
  <c r="CV53" i="1"/>
  <c r="FE49" i="1"/>
  <c r="FE50" i="1" s="1"/>
  <c r="DU49" i="1"/>
  <c r="DI49" i="1"/>
  <c r="DI50" i="1" s="1"/>
  <c r="CK49" i="1"/>
  <c r="CK50" i="1" s="1"/>
  <c r="BY49" i="1"/>
  <c r="BY50" i="1" s="1"/>
  <c r="FW49" i="1"/>
  <c r="FQ49" i="1"/>
  <c r="FQ50" i="1" s="1"/>
  <c r="FK49" i="1"/>
  <c r="FK50" i="1" s="1"/>
  <c r="EY49" i="1"/>
  <c r="EY50" i="1" s="1"/>
  <c r="ES49" i="1"/>
  <c r="EM49" i="1"/>
  <c r="EM50" i="1" s="1"/>
  <c r="EG49" i="1"/>
  <c r="EG50" i="1" s="1"/>
  <c r="EA49" i="1"/>
  <c r="EA50" i="1" s="1"/>
  <c r="EA53" i="1" s="1"/>
  <c r="DO49" i="1"/>
  <c r="DC49" i="1"/>
  <c r="DC50" i="1" s="1"/>
  <c r="CW49" i="1"/>
  <c r="CW50" i="1" s="1"/>
  <c r="CQ49" i="1"/>
  <c r="CQ50" i="1" s="1"/>
  <c r="CE49" i="1"/>
  <c r="FN49" i="1"/>
  <c r="FN50" i="1" s="1"/>
  <c r="EP49" i="1"/>
  <c r="EP50" i="1" s="1"/>
  <c r="DR49" i="1"/>
  <c r="DR50" i="1" s="1"/>
  <c r="DR53" i="1" s="1"/>
  <c r="CZ49" i="1"/>
  <c r="BG49" i="1"/>
  <c r="BG50" i="1" s="1"/>
  <c r="BJ49" i="1"/>
  <c r="BJ50" i="1" s="1"/>
  <c r="AL49" i="1"/>
  <c r="AL50" i="1" s="1"/>
  <c r="BV49" i="1"/>
  <c r="BV50" i="1" s="1"/>
  <c r="AF49" i="1"/>
  <c r="AF50" i="1" s="1"/>
  <c r="DX49" i="1"/>
  <c r="DX50" i="1" s="1"/>
  <c r="DF49" i="1"/>
  <c r="DF50" i="1" s="1"/>
  <c r="CT49" i="1"/>
  <c r="CT50" i="1" s="1"/>
  <c r="CN49" i="1"/>
  <c r="CN50" i="1" s="1"/>
  <c r="CB49" i="1"/>
  <c r="CB50" i="1" s="1"/>
  <c r="BS49" i="1"/>
  <c r="BS50" i="1" s="1"/>
  <c r="BM49" i="1"/>
  <c r="BM50" i="1" s="1"/>
  <c r="EV49" i="1"/>
  <c r="EV50" i="1" s="1"/>
  <c r="AX49" i="1"/>
  <c r="AX50" i="1" s="1"/>
  <c r="FT49" i="1"/>
  <c r="FT50" i="1" s="1"/>
  <c r="BD49" i="1"/>
  <c r="W49" i="1"/>
  <c r="W50" i="1" s="1"/>
  <c r="W53" i="1" s="1"/>
  <c r="BP49" i="1"/>
  <c r="BP50" i="1" s="1"/>
  <c r="AO49" i="1"/>
  <c r="AO50" i="1" s="1"/>
  <c r="AO53" i="1" s="1"/>
  <c r="AR49" i="1"/>
  <c r="AR50" i="1" s="1"/>
  <c r="Z49" i="1"/>
  <c r="Z50" i="1" s="1"/>
  <c r="AC49" i="1"/>
  <c r="AC50" i="1" s="1"/>
  <c r="CH49" i="1"/>
  <c r="CH50" i="1" s="1"/>
  <c r="AU49" i="1"/>
  <c r="AU50" i="1" s="1"/>
  <c r="AI49" i="1"/>
  <c r="AI50" i="1" s="1"/>
  <c r="FH49" i="1"/>
  <c r="FH50" i="1" s="1"/>
  <c r="FB49" i="1"/>
  <c r="FB50" i="1" s="1"/>
  <c r="EJ49" i="1"/>
  <c r="EJ50" i="1" s="1"/>
  <c r="ED49" i="1"/>
  <c r="ED50" i="1" s="1"/>
  <c r="DL49" i="1"/>
  <c r="DL50" i="1" s="1"/>
  <c r="BA49" i="1"/>
  <c r="BA50" i="1" s="1"/>
  <c r="AR103" i="1"/>
  <c r="AX63" i="1"/>
  <c r="Z98" i="1"/>
  <c r="AU68" i="1"/>
  <c r="AF58" i="1"/>
  <c r="Z63" i="1"/>
  <c r="EP78" i="1"/>
  <c r="DR78" i="1"/>
  <c r="CT78" i="1"/>
  <c r="W88" i="1"/>
  <c r="AX103" i="1"/>
  <c r="AI78" i="1"/>
  <c r="W103" i="1"/>
  <c r="EM93" i="1"/>
  <c r="AR68" i="1"/>
  <c r="BY93" i="1"/>
  <c r="EP93" i="1"/>
  <c r="EP68" i="1"/>
  <c r="BA103" i="1"/>
  <c r="BY68" i="1"/>
  <c r="BJ68" i="1"/>
  <c r="CE93" i="1"/>
  <c r="BV68" i="1"/>
  <c r="AC73" i="1"/>
  <c r="EV78" i="1"/>
  <c r="FB68" i="1"/>
  <c r="EJ68" i="1"/>
  <c r="DX78" i="1"/>
  <c r="DU93" i="1"/>
  <c r="CZ78" i="1"/>
  <c r="CW93" i="1"/>
  <c r="CT68" i="1"/>
  <c r="CN93" i="1"/>
  <c r="CN68" i="1"/>
  <c r="CB78" i="1"/>
  <c r="BS98" i="1"/>
  <c r="BJ88" i="1"/>
  <c r="BG93" i="1"/>
  <c r="BD63" i="1"/>
  <c r="BD103" i="1"/>
  <c r="BA88" i="1"/>
  <c r="BA93" i="1"/>
  <c r="BA83" i="1"/>
  <c r="AO93" i="1"/>
  <c r="FW68" i="1"/>
  <c r="FW58" i="1"/>
  <c r="FQ58" i="1"/>
  <c r="FK58" i="1"/>
  <c r="FE68" i="1"/>
  <c r="FE58" i="1"/>
  <c r="EY68" i="1"/>
  <c r="EY58" i="1"/>
  <c r="ES68" i="1"/>
  <c r="ES58" i="1"/>
  <c r="EM68" i="1"/>
  <c r="EG68" i="1"/>
  <c r="EA68" i="1"/>
  <c r="DU68" i="1"/>
  <c r="DO68" i="1"/>
  <c r="DI68" i="1"/>
  <c r="DC68" i="1"/>
  <c r="CW68" i="1"/>
  <c r="CQ68" i="1"/>
  <c r="CK68" i="1"/>
  <c r="CE68" i="1"/>
  <c r="EY93" i="1"/>
  <c r="EA93" i="1"/>
  <c r="DC93" i="1"/>
  <c r="BY98" i="1"/>
  <c r="DL93" i="1"/>
  <c r="CQ93" i="1"/>
  <c r="DL68" i="1"/>
  <c r="CZ98" i="1"/>
  <c r="CT98" i="1"/>
  <c r="CH68" i="1"/>
  <c r="CB68" i="1"/>
  <c r="BG73" i="1"/>
  <c r="FW98" i="1"/>
  <c r="FW63" i="1"/>
  <c r="FQ98" i="1"/>
  <c r="FQ63" i="1"/>
  <c r="FK98" i="1"/>
  <c r="FK63" i="1"/>
  <c r="FE98" i="1"/>
  <c r="FE63" i="1"/>
  <c r="EY98" i="1"/>
  <c r="EY63" i="1"/>
  <c r="ES98" i="1"/>
  <c r="ES63" i="1"/>
  <c r="EM98" i="1"/>
  <c r="EM63" i="1"/>
  <c r="EG98" i="1"/>
  <c r="EG63" i="1"/>
  <c r="EA98" i="1"/>
  <c r="EA63" i="1"/>
  <c r="DU98" i="1"/>
  <c r="DU63" i="1"/>
  <c r="DO98" i="1"/>
  <c r="DO63" i="1"/>
  <c r="DI98" i="1"/>
  <c r="DI63" i="1"/>
  <c r="DC98" i="1"/>
  <c r="DC63" i="1"/>
  <c r="CW98" i="1"/>
  <c r="CW63" i="1"/>
  <c r="CQ98" i="1"/>
  <c r="CQ63" i="1"/>
  <c r="CK98" i="1"/>
  <c r="CK63" i="1"/>
  <c r="CE98" i="1"/>
  <c r="CE63" i="1"/>
  <c r="BY63" i="1"/>
  <c r="BD58" i="1"/>
  <c r="BD50" i="1"/>
  <c r="W58" i="1"/>
  <c r="FE93" i="1"/>
  <c r="EY88" i="1"/>
  <c r="EY78" i="1"/>
  <c r="EV103" i="1"/>
  <c r="EM83" i="1"/>
  <c r="EM73" i="1"/>
  <c r="EG93" i="1"/>
  <c r="EA88" i="1"/>
  <c r="EA78" i="1"/>
  <c r="DX103" i="1"/>
  <c r="DO93" i="1"/>
  <c r="DO83" i="1"/>
  <c r="DO73" i="1"/>
  <c r="DI93" i="1"/>
  <c r="DC88" i="1"/>
  <c r="DC78" i="1"/>
  <c r="CZ103" i="1"/>
  <c r="CQ83" i="1"/>
  <c r="CQ73" i="1"/>
  <c r="CK93" i="1"/>
  <c r="CE88" i="1"/>
  <c r="CE78" i="1"/>
  <c r="CB103" i="1"/>
  <c r="BP73" i="1"/>
  <c r="BD78" i="1"/>
  <c r="DR68" i="1"/>
  <c r="BM58" i="1"/>
  <c r="DR98" i="1"/>
  <c r="CH98" i="1"/>
  <c r="BG68" i="1"/>
  <c r="AC68" i="1"/>
  <c r="AO73" i="1"/>
  <c r="EJ78" i="1"/>
  <c r="DL78" i="1"/>
  <c r="CN78" i="1"/>
  <c r="CZ50" i="1"/>
  <c r="FW50" i="1"/>
  <c r="ES50" i="1"/>
  <c r="DU50" i="1"/>
  <c r="DO50" i="1"/>
  <c r="CE50" i="1"/>
  <c r="FB73" i="1"/>
  <c r="EV93" i="1"/>
  <c r="EV83" i="1"/>
  <c r="EM103" i="1"/>
  <c r="EJ88" i="1"/>
  <c r="ED73" i="1"/>
  <c r="DX83" i="1"/>
  <c r="DO103" i="1"/>
  <c r="DL88" i="1"/>
  <c r="DF73" i="1"/>
  <c r="CZ83" i="1"/>
  <c r="CQ103" i="1"/>
  <c r="CN88" i="1"/>
  <c r="CH73" i="1"/>
  <c r="AU73" i="1"/>
  <c r="Z73" i="1"/>
  <c r="AC93" i="1"/>
  <c r="FH68" i="1"/>
  <c r="DX68" i="1"/>
  <c r="AI73" i="1"/>
  <c r="FW93" i="1"/>
  <c r="FK93" i="1"/>
  <c r="AR88" i="1"/>
  <c r="AF73" i="1"/>
  <c r="W73" i="1"/>
  <c r="W93" i="1"/>
  <c r="AF93" i="1"/>
  <c r="AI98" i="1"/>
  <c r="BP103" i="1"/>
  <c r="BG88" i="1"/>
  <c r="AO83" i="1"/>
  <c r="EV68" i="1"/>
  <c r="ED68" i="1"/>
  <c r="DF98" i="1"/>
  <c r="CN98" i="1"/>
  <c r="CB98" i="1"/>
  <c r="BV98" i="1"/>
  <c r="BM63" i="1"/>
  <c r="BS78" i="1"/>
  <c r="W63" i="1"/>
  <c r="BS63" i="1"/>
  <c r="AL98" i="1"/>
  <c r="BA68" i="1"/>
  <c r="AO103" i="1"/>
  <c r="AL63" i="1"/>
  <c r="AU83" i="1"/>
  <c r="AC78" i="1"/>
  <c r="Z93" i="1"/>
  <c r="BP78" i="1"/>
  <c r="BJ93" i="1"/>
  <c r="BJ78" i="1"/>
  <c r="BD73" i="1"/>
  <c r="AL73" i="1"/>
  <c r="AF83" i="1"/>
  <c r="DF68" i="1"/>
  <c r="FT68" i="1"/>
  <c r="DL98" i="1"/>
  <c r="CZ68" i="1"/>
  <c r="BP98" i="1"/>
  <c r="BD68" i="1"/>
  <c r="AC98" i="1"/>
  <c r="FT93" i="1"/>
  <c r="FT73" i="1"/>
  <c r="FN83" i="1"/>
  <c r="FH93" i="1"/>
  <c r="FH73" i="1"/>
  <c r="FB93" i="1"/>
  <c r="ES103" i="1"/>
  <c r="EJ73" i="1"/>
  <c r="ED83" i="1"/>
  <c r="DU103" i="1"/>
  <c r="DL73" i="1"/>
  <c r="DF83" i="1"/>
  <c r="CT88" i="1"/>
  <c r="CH93" i="1"/>
  <c r="BV88" i="1"/>
  <c r="AX78" i="1"/>
  <c r="Z103" i="1"/>
  <c r="DF63" i="1"/>
  <c r="FQ68" i="1"/>
  <c r="BP63" i="1"/>
  <c r="AU93" i="1"/>
  <c r="FB78" i="1"/>
  <c r="ED78" i="1"/>
  <c r="DF78" i="1"/>
  <c r="CH78" i="1"/>
  <c r="BM78" i="1"/>
  <c r="Z88" i="1"/>
  <c r="AR83" i="1"/>
  <c r="EY83" i="1"/>
  <c r="EY73" i="1"/>
  <c r="EM88" i="1"/>
  <c r="EM78" i="1"/>
  <c r="EJ103" i="1"/>
  <c r="EA83" i="1"/>
  <c r="EA73" i="1"/>
  <c r="DO88" i="1"/>
  <c r="DO78" i="1"/>
  <c r="DL103" i="1"/>
  <c r="DC83" i="1"/>
  <c r="DC73" i="1"/>
  <c r="CQ88" i="1"/>
  <c r="CQ78" i="1"/>
  <c r="CN103" i="1"/>
  <c r="CE83" i="1"/>
  <c r="CE73" i="1"/>
  <c r="BM83" i="1"/>
  <c r="BJ73" i="1"/>
  <c r="BG103" i="1"/>
  <c r="W78" i="1"/>
  <c r="BG63" i="1"/>
  <c r="Z58" i="1"/>
  <c r="BS68" i="1"/>
  <c r="AF98" i="1"/>
  <c r="FT83" i="1"/>
  <c r="FN93" i="1"/>
  <c r="FN73" i="1"/>
  <c r="FH83" i="1"/>
  <c r="FB83" i="1"/>
  <c r="EP88" i="1"/>
  <c r="ED93" i="1"/>
  <c r="DR88" i="1"/>
  <c r="DF93" i="1"/>
  <c r="CW103" i="1"/>
  <c r="CN73" i="1"/>
  <c r="CH83" i="1"/>
  <c r="BY103" i="1"/>
  <c r="BS73" i="1"/>
  <c r="BG78" i="1"/>
  <c r="AI93" i="1"/>
  <c r="AC88" i="1"/>
  <c r="BD93" i="1"/>
  <c r="AI63" i="1"/>
  <c r="W83" i="1"/>
  <c r="AX68" i="1"/>
  <c r="BP68" i="1"/>
  <c r="CB93" i="1"/>
  <c r="BS103" i="1"/>
  <c r="BM88" i="1"/>
  <c r="BJ103" i="1"/>
  <c r="AO63" i="1"/>
  <c r="AX83" i="1"/>
  <c r="AL88" i="1"/>
  <c r="BS88" i="1"/>
  <c r="AI68" i="1"/>
  <c r="BA58" i="1"/>
  <c r="FK68" i="1"/>
  <c r="EM58" i="1"/>
  <c r="EG58" i="1"/>
  <c r="EA58" i="1"/>
  <c r="DU58" i="1"/>
  <c r="DO58" i="1"/>
  <c r="DI58" i="1"/>
  <c r="DC58" i="1"/>
  <c r="CW58" i="1"/>
  <c r="CQ58" i="1"/>
  <c r="CK58" i="1"/>
  <c r="CE58" i="1"/>
  <c r="BY58" i="1"/>
  <c r="AX98" i="1"/>
  <c r="EY103" i="1"/>
  <c r="EV88" i="1"/>
  <c r="EP73" i="1"/>
  <c r="EJ93" i="1"/>
  <c r="EJ83" i="1"/>
  <c r="EA103" i="1"/>
  <c r="DX88" i="1"/>
  <c r="DR73" i="1"/>
  <c r="DL83" i="1"/>
  <c r="DC103" i="1"/>
  <c r="CZ88" i="1"/>
  <c r="CT73" i="1"/>
  <c r="CN83" i="1"/>
  <c r="CE103" i="1"/>
  <c r="CB88" i="1"/>
  <c r="BV73" i="1"/>
  <c r="BV58" i="1"/>
  <c r="AR98" i="1"/>
  <c r="AO58" i="1"/>
  <c r="AR63" i="1"/>
  <c r="AL68" i="1"/>
  <c r="FW103" i="1"/>
  <c r="FT88" i="1"/>
  <c r="FT78" i="1"/>
  <c r="FQ103" i="1"/>
  <c r="FN88" i="1"/>
  <c r="FN78" i="1"/>
  <c r="FK103" i="1"/>
  <c r="FH88" i="1"/>
  <c r="FH78" i="1"/>
  <c r="FE103" i="1"/>
  <c r="FB88" i="1"/>
  <c r="EV73" i="1"/>
  <c r="EP83" i="1"/>
  <c r="EG103" i="1"/>
  <c r="ED88" i="1"/>
  <c r="DX93" i="1"/>
  <c r="DX73" i="1"/>
  <c r="DR93" i="1"/>
  <c r="DR83" i="1"/>
  <c r="DI103" i="1"/>
  <c r="DF88" i="1"/>
  <c r="CZ93" i="1"/>
  <c r="CZ73" i="1"/>
  <c r="CT93" i="1"/>
  <c r="CT83" i="1"/>
  <c r="CK103" i="1"/>
  <c r="CH88" i="1"/>
  <c r="CB73" i="1"/>
  <c r="BV93" i="1"/>
  <c r="AC83" i="1"/>
  <c r="Z68" i="1"/>
  <c r="BJ58" i="1"/>
  <c r="AL58" i="1"/>
  <c r="AI88" i="1"/>
  <c r="AC63" i="1"/>
  <c r="BV83" i="1"/>
  <c r="BG83" i="1"/>
  <c r="BA73" i="1"/>
  <c r="AO88" i="1"/>
  <c r="AL103" i="1"/>
  <c r="AI83" i="1"/>
  <c r="FW88" i="1"/>
  <c r="FW78" i="1"/>
  <c r="FT103" i="1"/>
  <c r="FQ88" i="1"/>
  <c r="FQ78" i="1"/>
  <c r="FN103" i="1"/>
  <c r="FK88" i="1"/>
  <c r="FK78" i="1"/>
  <c r="FH103" i="1"/>
  <c r="FE88" i="1"/>
  <c r="FE78" i="1"/>
  <c r="FB103" i="1"/>
  <c r="ES93" i="1"/>
  <c r="ES83" i="1"/>
  <c r="ES73" i="1"/>
  <c r="EG88" i="1"/>
  <c r="EG78" i="1"/>
  <c r="ED103" i="1"/>
  <c r="DU83" i="1"/>
  <c r="DU73" i="1"/>
  <c r="DI88" i="1"/>
  <c r="DI78" i="1"/>
  <c r="DF103" i="1"/>
  <c r="CW83" i="1"/>
  <c r="CW73" i="1"/>
  <c r="CK88" i="1"/>
  <c r="CK78" i="1"/>
  <c r="CH103" i="1"/>
  <c r="BY83" i="1"/>
  <c r="BY73" i="1"/>
  <c r="BS93" i="1"/>
  <c r="BP93" i="1"/>
  <c r="BP83" i="1"/>
  <c r="BP58" i="1"/>
  <c r="BJ83" i="1"/>
  <c r="BD88" i="1"/>
  <c r="AX88" i="1"/>
  <c r="AX73" i="1"/>
  <c r="AU103" i="1"/>
  <c r="AR78" i="1"/>
  <c r="AL93" i="1"/>
  <c r="AL83" i="1"/>
  <c r="AC103" i="1"/>
  <c r="AF103" i="1"/>
  <c r="FT63" i="1"/>
  <c r="FN68" i="1"/>
  <c r="FN58" i="1"/>
  <c r="FB63" i="1"/>
  <c r="EV58" i="1"/>
  <c r="EP58" i="1"/>
  <c r="DR58" i="1"/>
  <c r="CZ63" i="1"/>
  <c r="AU63" i="1"/>
  <c r="AU58" i="1"/>
  <c r="AO68" i="1"/>
  <c r="AI58" i="1"/>
  <c r="AX58" i="1"/>
  <c r="BA78" i="1"/>
  <c r="FT98" i="1"/>
  <c r="FN63" i="1"/>
  <c r="FH58" i="1"/>
  <c r="FB58" i="1"/>
  <c r="EP98" i="1"/>
  <c r="EP63" i="1"/>
  <c r="EJ58" i="1"/>
  <c r="ED63" i="1"/>
  <c r="ED58" i="1"/>
  <c r="DR63" i="1"/>
  <c r="DL58" i="1"/>
  <c r="CN63" i="1"/>
  <c r="CB58" i="1"/>
  <c r="BS83" i="1"/>
  <c r="BS58" i="1"/>
  <c r="BM68" i="1"/>
  <c r="BG98" i="1"/>
  <c r="BA98" i="1"/>
  <c r="AC58" i="1"/>
  <c r="CB83" i="1"/>
  <c r="BV78" i="1"/>
  <c r="AO78" i="1"/>
  <c r="Z78" i="1"/>
  <c r="BJ63" i="1"/>
  <c r="BM73" i="1"/>
  <c r="BJ98" i="1"/>
  <c r="AR58" i="1"/>
  <c r="AU78" i="1"/>
  <c r="AF63" i="1"/>
  <c r="AU88" i="1"/>
  <c r="Z83" i="1"/>
  <c r="FW83" i="1"/>
  <c r="FW73" i="1"/>
  <c r="FQ93" i="1"/>
  <c r="FQ83" i="1"/>
  <c r="FQ73" i="1"/>
  <c r="FK83" i="1"/>
  <c r="FK73" i="1"/>
  <c r="FE83" i="1"/>
  <c r="FE73" i="1"/>
  <c r="ES88" i="1"/>
  <c r="ES78" i="1"/>
  <c r="EP103" i="1"/>
  <c r="EG83" i="1"/>
  <c r="EG73" i="1"/>
  <c r="DU88" i="1"/>
  <c r="DU78" i="1"/>
  <c r="DR103" i="1"/>
  <c r="DI83" i="1"/>
  <c r="DI73" i="1"/>
  <c r="CW88" i="1"/>
  <c r="CW78" i="1"/>
  <c r="CT103" i="1"/>
  <c r="CK83" i="1"/>
  <c r="CK73" i="1"/>
  <c r="BY88" i="1"/>
  <c r="BY78" i="1"/>
  <c r="BV103" i="1"/>
  <c r="BP88" i="1"/>
  <c r="BM103" i="1"/>
  <c r="BD83" i="1"/>
  <c r="AX93" i="1"/>
  <c r="AR93" i="1"/>
  <c r="AR73" i="1"/>
  <c r="AL78" i="1"/>
  <c r="AI103" i="1"/>
  <c r="AF78" i="1"/>
  <c r="AF88" i="1"/>
  <c r="FN98" i="1"/>
  <c r="FH63" i="1"/>
  <c r="EV98" i="1"/>
  <c r="EJ63" i="1"/>
  <c r="DX63" i="1"/>
  <c r="DX58" i="1"/>
  <c r="DL63" i="1"/>
  <c r="DF58" i="1"/>
  <c r="CT58" i="1"/>
  <c r="CN58" i="1"/>
  <c r="CH58" i="1"/>
  <c r="CB63" i="1"/>
  <c r="BV63" i="1"/>
  <c r="BM98" i="1"/>
  <c r="AU98" i="1"/>
  <c r="AO98" i="1"/>
  <c r="AF68" i="1"/>
  <c r="BD98" i="1"/>
  <c r="W98" i="1"/>
  <c r="FT58" i="1"/>
  <c r="FH98" i="1"/>
  <c r="FB98" i="1"/>
  <c r="EV63" i="1"/>
  <c r="EJ98" i="1"/>
  <c r="ED98" i="1"/>
  <c r="DX98" i="1"/>
  <c r="CZ58" i="1"/>
  <c r="CT63" i="1"/>
  <c r="CH63" i="1"/>
  <c r="BG58" i="1"/>
  <c r="BA63" i="1"/>
  <c r="DO53" i="1" l="1"/>
  <c r="EJ53" i="1"/>
  <c r="AU53" i="1"/>
  <c r="CH53" i="1"/>
  <c r="FE53" i="1"/>
  <c r="CE53" i="1"/>
  <c r="BP53" i="1"/>
  <c r="DX53" i="1"/>
  <c r="AI53" i="1"/>
  <c r="ES53" i="1"/>
  <c r="AR53" i="1"/>
  <c r="BM53" i="1"/>
  <c r="DC53" i="1"/>
  <c r="FN53" i="1"/>
  <c r="BA53" i="1"/>
  <c r="FB53" i="1"/>
  <c r="FT53" i="1"/>
  <c r="BS53" i="1"/>
  <c r="DF53" i="1"/>
  <c r="AL53" i="1"/>
  <c r="CQ53" i="1"/>
  <c r="EY53" i="1"/>
  <c r="BY53" i="1"/>
  <c r="AF53" i="1"/>
  <c r="CW53" i="1"/>
  <c r="CK53" i="1"/>
  <c r="EM53" i="1"/>
  <c r="CZ53" i="1"/>
  <c r="FH53" i="1"/>
  <c r="AC53" i="1"/>
  <c r="AX53" i="1"/>
  <c r="CB53" i="1"/>
  <c r="BJ53" i="1"/>
  <c r="EG53" i="1"/>
  <c r="FK53" i="1"/>
  <c r="DL53" i="1"/>
  <c r="DU53" i="1"/>
  <c r="BD53" i="1"/>
  <c r="ED53" i="1"/>
  <c r="Z53" i="1"/>
  <c r="EV53" i="1"/>
  <c r="CN53" i="1"/>
  <c r="BG53" i="1"/>
  <c r="FQ53" i="1"/>
  <c r="DI53" i="1"/>
  <c r="FW53" i="1"/>
  <c r="EP53" i="1"/>
  <c r="CT53" i="1"/>
  <c r="BV53" i="1"/>
  <c r="GF86" i="1"/>
  <c r="GF85" i="1"/>
  <c r="GF76" i="1"/>
  <c r="GF75" i="1"/>
  <c r="GG100" i="1"/>
  <c r="GG101" i="1"/>
  <c r="GF95" i="1"/>
  <c r="GF96" i="1"/>
  <c r="GF65" i="1"/>
  <c r="GF66" i="1"/>
  <c r="GF60" i="1"/>
  <c r="GF61" i="1"/>
  <c r="GG96" i="1"/>
  <c r="GG95" i="1"/>
  <c r="GG66" i="1"/>
  <c r="GG65" i="1"/>
  <c r="GG61" i="1"/>
  <c r="GG60" i="1"/>
  <c r="GF91" i="1"/>
  <c r="GF90" i="1"/>
  <c r="GF81" i="1"/>
  <c r="GF80" i="1"/>
  <c r="GF71" i="1"/>
  <c r="GF70" i="1"/>
  <c r="GF46" i="1"/>
  <c r="GF47" i="1"/>
  <c r="GF48" i="1" s="1"/>
  <c r="GF55" i="1"/>
  <c r="GF45" i="1"/>
  <c r="GF43" i="1"/>
  <c r="GF56" i="1"/>
  <c r="GF101" i="1"/>
  <c r="GF100" i="1"/>
  <c r="GG91" i="1"/>
  <c r="GG90" i="1"/>
  <c r="GG85" i="1"/>
  <c r="GG86" i="1"/>
  <c r="GG81" i="1"/>
  <c r="GG80" i="1"/>
  <c r="GG75" i="1"/>
  <c r="GG76" i="1"/>
  <c r="GG71" i="1"/>
  <c r="GG70" i="1"/>
  <c r="GG45" i="1"/>
  <c r="GG55" i="1"/>
  <c r="GG43" i="1"/>
  <c r="GG46" i="1"/>
  <c r="GG47" i="1"/>
  <c r="GG48" i="1" s="1"/>
  <c r="GG56" i="1"/>
  <c r="GE47" i="1"/>
  <c r="GE48" i="1" s="1"/>
  <c r="GE46" i="1"/>
  <c r="GD47" i="1"/>
  <c r="GD48" i="1" s="1"/>
  <c r="GD46" i="1"/>
  <c r="GC47" i="1"/>
  <c r="GC48" i="1" s="1"/>
  <c r="GC46" i="1"/>
  <c r="GB47" i="1"/>
  <c r="GB48" i="1" s="1"/>
  <c r="GA47" i="1"/>
  <c r="GA48" i="1" s="1"/>
  <c r="FZ47" i="1"/>
  <c r="FZ48" i="1" s="1"/>
  <c r="FY47" i="1"/>
  <c r="FY48" i="1" s="1"/>
  <c r="FX47" i="1"/>
  <c r="FX48" i="1" s="1"/>
  <c r="CP47" i="1"/>
  <c r="CP48" i="1" s="1"/>
  <c r="CO47" i="1"/>
  <c r="CO48" i="1" s="1"/>
  <c r="CM47" i="1"/>
  <c r="CM48" i="1" s="1"/>
  <c r="CL47" i="1"/>
  <c r="CL48" i="1" s="1"/>
  <c r="CJ47" i="1"/>
  <c r="CJ48" i="1" s="1"/>
  <c r="CI47" i="1"/>
  <c r="CI48" i="1" s="1"/>
  <c r="CG47" i="1"/>
  <c r="CG48" i="1" s="1"/>
  <c r="CF47" i="1"/>
  <c r="CF48" i="1" s="1"/>
  <c r="CD47" i="1"/>
  <c r="CD48" i="1" s="1"/>
  <c r="CC47" i="1"/>
  <c r="CC48" i="1" s="1"/>
  <c r="CA47" i="1"/>
  <c r="CA48" i="1" s="1"/>
  <c r="BZ47" i="1"/>
  <c r="BZ48" i="1" s="1"/>
  <c r="BX47" i="1"/>
  <c r="BX48" i="1" s="1"/>
  <c r="BW47" i="1"/>
  <c r="BW48" i="1" s="1"/>
  <c r="BU47" i="1"/>
  <c r="BU48" i="1" s="1"/>
  <c r="BT47" i="1"/>
  <c r="BT48" i="1" s="1"/>
  <c r="BR47" i="1"/>
  <c r="BR48" i="1" s="1"/>
  <c r="BQ47" i="1"/>
  <c r="BQ48" i="1" s="1"/>
  <c r="BO47" i="1"/>
  <c r="BO48" i="1" s="1"/>
  <c r="BN47" i="1"/>
  <c r="BN48" i="1" s="1"/>
  <c r="BL47" i="1"/>
  <c r="BL48" i="1" s="1"/>
  <c r="BK47" i="1"/>
  <c r="BK48" i="1" s="1"/>
  <c r="BI47" i="1"/>
  <c r="BI48" i="1" s="1"/>
  <c r="BH47" i="1"/>
  <c r="BH48" i="1" s="1"/>
  <c r="BF47" i="1"/>
  <c r="BF48" i="1" s="1"/>
  <c r="BE47" i="1"/>
  <c r="BE48" i="1" s="1"/>
  <c r="BC47" i="1"/>
  <c r="BC48" i="1" s="1"/>
  <c r="BB47" i="1"/>
  <c r="BB48" i="1" s="1"/>
  <c r="AZ47" i="1"/>
  <c r="AZ48" i="1" s="1"/>
  <c r="AY47" i="1"/>
  <c r="AY48" i="1" s="1"/>
  <c r="AW47" i="1"/>
  <c r="AW48" i="1" s="1"/>
  <c r="AV47" i="1"/>
  <c r="AV48" i="1" s="1"/>
  <c r="AT47" i="1"/>
  <c r="AT48" i="1" s="1"/>
  <c r="AS47" i="1"/>
  <c r="AS48" i="1" s="1"/>
  <c r="AQ47" i="1"/>
  <c r="AQ48" i="1" s="1"/>
  <c r="AP47" i="1"/>
  <c r="AP48" i="1" s="1"/>
  <c r="AN47" i="1"/>
  <c r="AN48" i="1" s="1"/>
  <c r="AM47" i="1"/>
  <c r="AM48" i="1" s="1"/>
  <c r="AK47" i="1"/>
  <c r="AK48" i="1" s="1"/>
  <c r="AJ47" i="1"/>
  <c r="AJ48" i="1" s="1"/>
  <c r="AH47" i="1"/>
  <c r="AH48" i="1" s="1"/>
  <c r="AG47" i="1"/>
  <c r="AG48" i="1" s="1"/>
  <c r="AE47" i="1"/>
  <c r="AE48" i="1" s="1"/>
  <c r="AB47" i="1"/>
  <c r="AB48" i="1" s="1"/>
  <c r="AA47" i="1"/>
  <c r="AA48" i="1" s="1"/>
  <c r="Y47" i="1"/>
  <c r="Y48" i="1" s="1"/>
  <c r="X47" i="1"/>
  <c r="X48" i="1" s="1"/>
  <c r="V47" i="1"/>
  <c r="V48" i="1" s="1"/>
  <c r="O47" i="1"/>
  <c r="O48" i="1" s="1"/>
  <c r="L47" i="1"/>
  <c r="L48" i="1" s="1"/>
  <c r="K47" i="1"/>
  <c r="K48" i="1" s="1"/>
  <c r="J47" i="1"/>
  <c r="J48" i="1" s="1"/>
  <c r="I47" i="1"/>
  <c r="I48" i="1" s="1"/>
  <c r="H47" i="1"/>
  <c r="H48" i="1" s="1"/>
  <c r="GB46" i="1"/>
  <c r="GA46" i="1"/>
  <c r="FZ46" i="1"/>
  <c r="FY46" i="1"/>
  <c r="FX46" i="1"/>
  <c r="CP46" i="1"/>
  <c r="CO46" i="1"/>
  <c r="CM46" i="1"/>
  <c r="CL46" i="1"/>
  <c r="CJ46" i="1"/>
  <c r="CI46" i="1"/>
  <c r="CG46" i="1"/>
  <c r="CF46" i="1"/>
  <c r="CD46" i="1"/>
  <c r="CC46" i="1"/>
  <c r="CA46" i="1"/>
  <c r="BZ46" i="1"/>
  <c r="BX46" i="1"/>
  <c r="BW46" i="1"/>
  <c r="BU46" i="1"/>
  <c r="BT46" i="1"/>
  <c r="BR46" i="1"/>
  <c r="BQ46" i="1"/>
  <c r="BO46" i="1"/>
  <c r="BN46" i="1"/>
  <c r="BL46" i="1"/>
  <c r="BK46" i="1"/>
  <c r="BI46" i="1"/>
  <c r="BH46" i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B46" i="1"/>
  <c r="AA46" i="1"/>
  <c r="Y46" i="1"/>
  <c r="X46" i="1"/>
  <c r="V46" i="1"/>
  <c r="O46" i="1"/>
  <c r="L46" i="1"/>
  <c r="K46" i="1"/>
  <c r="J46" i="1"/>
  <c r="I46" i="1"/>
  <c r="H46" i="1"/>
  <c r="GB101" i="1"/>
  <c r="GA101" i="1"/>
  <c r="FZ101" i="1"/>
  <c r="FY101" i="1"/>
  <c r="FX101" i="1"/>
  <c r="BR101" i="1"/>
  <c r="BQ101" i="1"/>
  <c r="BO101" i="1"/>
  <c r="BN101" i="1"/>
  <c r="BL101" i="1"/>
  <c r="BK101" i="1"/>
  <c r="BI101" i="1"/>
  <c r="BH101" i="1"/>
  <c r="BF101" i="1"/>
  <c r="BE101" i="1"/>
  <c r="BC101" i="1"/>
  <c r="BB101" i="1"/>
  <c r="AZ101" i="1"/>
  <c r="AY101" i="1"/>
  <c r="AW101" i="1"/>
  <c r="AV101" i="1"/>
  <c r="AT101" i="1"/>
  <c r="AS101" i="1"/>
  <c r="AQ101" i="1"/>
  <c r="AP101" i="1"/>
  <c r="AN101" i="1"/>
  <c r="AM101" i="1"/>
  <c r="AK101" i="1"/>
  <c r="AJ101" i="1"/>
  <c r="AH101" i="1"/>
  <c r="AG101" i="1"/>
  <c r="AE101" i="1"/>
  <c r="AB101" i="1"/>
  <c r="AA101" i="1"/>
  <c r="Y101" i="1"/>
  <c r="X101" i="1"/>
  <c r="V101" i="1"/>
  <c r="O101" i="1"/>
  <c r="L101" i="1"/>
  <c r="K101" i="1"/>
  <c r="J101" i="1"/>
  <c r="I101" i="1"/>
  <c r="H101" i="1"/>
  <c r="GB100" i="1"/>
  <c r="GA100" i="1"/>
  <c r="FZ100" i="1"/>
  <c r="FY100" i="1"/>
  <c r="FX100" i="1"/>
  <c r="BR100" i="1"/>
  <c r="BQ100" i="1"/>
  <c r="BO100" i="1"/>
  <c r="BN100" i="1"/>
  <c r="BL100" i="1"/>
  <c r="BK100" i="1"/>
  <c r="BI100" i="1"/>
  <c r="BH100" i="1"/>
  <c r="BF100" i="1"/>
  <c r="BE100" i="1"/>
  <c r="BC100" i="1"/>
  <c r="BB100" i="1"/>
  <c r="AZ100" i="1"/>
  <c r="AY100" i="1"/>
  <c r="AW100" i="1"/>
  <c r="AV100" i="1"/>
  <c r="AT100" i="1"/>
  <c r="AS100" i="1"/>
  <c r="AQ100" i="1"/>
  <c r="AP100" i="1"/>
  <c r="AN100" i="1"/>
  <c r="AM100" i="1"/>
  <c r="AK100" i="1"/>
  <c r="AJ100" i="1"/>
  <c r="AH100" i="1"/>
  <c r="AG100" i="1"/>
  <c r="AE100" i="1"/>
  <c r="AB100" i="1"/>
  <c r="AA100" i="1"/>
  <c r="Y100" i="1"/>
  <c r="X100" i="1"/>
  <c r="V100" i="1"/>
  <c r="O100" i="1"/>
  <c r="L100" i="1"/>
  <c r="K100" i="1"/>
  <c r="J100" i="1"/>
  <c r="I100" i="1"/>
  <c r="H100" i="1"/>
  <c r="GB96" i="1"/>
  <c r="GA96" i="1"/>
  <c r="FZ96" i="1"/>
  <c r="FY96" i="1"/>
  <c r="FX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B96" i="1"/>
  <c r="AA96" i="1"/>
  <c r="Y96" i="1"/>
  <c r="X96" i="1"/>
  <c r="V96" i="1"/>
  <c r="O96" i="1"/>
  <c r="L96" i="1"/>
  <c r="K96" i="1"/>
  <c r="J96" i="1"/>
  <c r="I96" i="1"/>
  <c r="H96" i="1"/>
  <c r="GB95" i="1"/>
  <c r="GA95" i="1"/>
  <c r="FZ95" i="1"/>
  <c r="FY95" i="1"/>
  <c r="FX95" i="1"/>
  <c r="BR95" i="1"/>
  <c r="BQ95" i="1"/>
  <c r="BO95" i="1"/>
  <c r="BN95" i="1"/>
  <c r="BL95" i="1"/>
  <c r="BK95" i="1"/>
  <c r="BI95" i="1"/>
  <c r="BH95" i="1"/>
  <c r="BF95" i="1"/>
  <c r="BE95" i="1"/>
  <c r="BC95" i="1"/>
  <c r="BB95" i="1"/>
  <c r="AZ95" i="1"/>
  <c r="AY95" i="1"/>
  <c r="AW95" i="1"/>
  <c r="AV95" i="1"/>
  <c r="AT95" i="1"/>
  <c r="AS95" i="1"/>
  <c r="AQ95" i="1"/>
  <c r="AP95" i="1"/>
  <c r="AN95" i="1"/>
  <c r="AM95" i="1"/>
  <c r="AK95" i="1"/>
  <c r="AJ95" i="1"/>
  <c r="AH95" i="1"/>
  <c r="AG95" i="1"/>
  <c r="AE95" i="1"/>
  <c r="AB95" i="1"/>
  <c r="AA95" i="1"/>
  <c r="Y95" i="1"/>
  <c r="X95" i="1"/>
  <c r="V95" i="1"/>
  <c r="O95" i="1"/>
  <c r="L95" i="1"/>
  <c r="K95" i="1"/>
  <c r="J95" i="1"/>
  <c r="I95" i="1"/>
  <c r="H95" i="1"/>
  <c r="GB91" i="1"/>
  <c r="GA91" i="1"/>
  <c r="FZ91" i="1"/>
  <c r="FY91" i="1"/>
  <c r="FX91" i="1"/>
  <c r="BR91" i="1"/>
  <c r="BQ91" i="1"/>
  <c r="BO91" i="1"/>
  <c r="BN91" i="1"/>
  <c r="BL91" i="1"/>
  <c r="BK91" i="1"/>
  <c r="BI91" i="1"/>
  <c r="BH91" i="1"/>
  <c r="BF91" i="1"/>
  <c r="BE91" i="1"/>
  <c r="BC91" i="1"/>
  <c r="BB91" i="1"/>
  <c r="AZ91" i="1"/>
  <c r="AY91" i="1"/>
  <c r="AW91" i="1"/>
  <c r="AV91" i="1"/>
  <c r="AT91" i="1"/>
  <c r="AS91" i="1"/>
  <c r="AQ91" i="1"/>
  <c r="AP91" i="1"/>
  <c r="AN91" i="1"/>
  <c r="AM91" i="1"/>
  <c r="AK91" i="1"/>
  <c r="AJ91" i="1"/>
  <c r="AH91" i="1"/>
  <c r="AG91" i="1"/>
  <c r="AE91" i="1"/>
  <c r="AB91" i="1"/>
  <c r="AA91" i="1"/>
  <c r="Y91" i="1"/>
  <c r="X91" i="1"/>
  <c r="V91" i="1"/>
  <c r="O91" i="1"/>
  <c r="L91" i="1"/>
  <c r="K91" i="1"/>
  <c r="J91" i="1"/>
  <c r="I91" i="1"/>
  <c r="H91" i="1"/>
  <c r="GB90" i="1"/>
  <c r="GA90" i="1"/>
  <c r="FZ90" i="1"/>
  <c r="FY90" i="1"/>
  <c r="FX90" i="1"/>
  <c r="BR90" i="1"/>
  <c r="BQ90" i="1"/>
  <c r="BO90" i="1"/>
  <c r="BN90" i="1"/>
  <c r="BL90" i="1"/>
  <c r="BK90" i="1"/>
  <c r="BI90" i="1"/>
  <c r="BH90" i="1"/>
  <c r="BF90" i="1"/>
  <c r="BE90" i="1"/>
  <c r="BC90" i="1"/>
  <c r="BB90" i="1"/>
  <c r="AZ90" i="1"/>
  <c r="AY90" i="1"/>
  <c r="AW90" i="1"/>
  <c r="AV90" i="1"/>
  <c r="AT90" i="1"/>
  <c r="AS90" i="1"/>
  <c r="AQ90" i="1"/>
  <c r="AP90" i="1"/>
  <c r="AN90" i="1"/>
  <c r="AM90" i="1"/>
  <c r="AK90" i="1"/>
  <c r="AJ90" i="1"/>
  <c r="AH90" i="1"/>
  <c r="AG90" i="1"/>
  <c r="AE90" i="1"/>
  <c r="AB90" i="1"/>
  <c r="AA90" i="1"/>
  <c r="Y90" i="1"/>
  <c r="X90" i="1"/>
  <c r="V90" i="1"/>
  <c r="O90" i="1"/>
  <c r="L90" i="1"/>
  <c r="K90" i="1"/>
  <c r="J90" i="1"/>
  <c r="I90" i="1"/>
  <c r="H90" i="1"/>
  <c r="B32" i="1"/>
  <c r="B33" i="1"/>
  <c r="B34" i="1"/>
  <c r="B35" i="1"/>
  <c r="B36" i="1"/>
  <c r="B37" i="1"/>
  <c r="B38" i="1"/>
  <c r="B39" i="1"/>
  <c r="B40" i="1"/>
  <c r="GE86" i="1"/>
  <c r="GD86" i="1"/>
  <c r="GC86" i="1"/>
  <c r="GB86" i="1"/>
  <c r="GA86" i="1"/>
  <c r="FZ86" i="1"/>
  <c r="FY86" i="1"/>
  <c r="FX86" i="1"/>
  <c r="BR86" i="1"/>
  <c r="BQ86" i="1"/>
  <c r="BO86" i="1"/>
  <c r="BN86" i="1"/>
  <c r="BL86" i="1"/>
  <c r="BK86" i="1"/>
  <c r="BI86" i="1"/>
  <c r="BH86" i="1"/>
  <c r="BF86" i="1"/>
  <c r="BE86" i="1"/>
  <c r="BC86" i="1"/>
  <c r="BB86" i="1"/>
  <c r="AZ86" i="1"/>
  <c r="AY86" i="1"/>
  <c r="AW86" i="1"/>
  <c r="AV86" i="1"/>
  <c r="AT86" i="1"/>
  <c r="AS86" i="1"/>
  <c r="AQ86" i="1"/>
  <c r="AP86" i="1"/>
  <c r="AN86" i="1"/>
  <c r="AM86" i="1"/>
  <c r="AK86" i="1"/>
  <c r="AJ86" i="1"/>
  <c r="AH86" i="1"/>
  <c r="AG86" i="1"/>
  <c r="AE86" i="1"/>
  <c r="AB86" i="1"/>
  <c r="AA86" i="1"/>
  <c r="Y86" i="1"/>
  <c r="X86" i="1"/>
  <c r="V86" i="1"/>
  <c r="O86" i="1"/>
  <c r="L86" i="1"/>
  <c r="K86" i="1"/>
  <c r="J86" i="1"/>
  <c r="I86" i="1"/>
  <c r="H86" i="1"/>
  <c r="GE85" i="1"/>
  <c r="GD85" i="1"/>
  <c r="GC85" i="1"/>
  <c r="GB85" i="1"/>
  <c r="GA85" i="1"/>
  <c r="FZ85" i="1"/>
  <c r="FY85" i="1"/>
  <c r="FX85" i="1"/>
  <c r="BR85" i="1"/>
  <c r="BQ85" i="1"/>
  <c r="BO85" i="1"/>
  <c r="BN85" i="1"/>
  <c r="BL85" i="1"/>
  <c r="BK85" i="1"/>
  <c r="BI85" i="1"/>
  <c r="BH85" i="1"/>
  <c r="BF85" i="1"/>
  <c r="BE85" i="1"/>
  <c r="BC85" i="1"/>
  <c r="BB85" i="1"/>
  <c r="AZ85" i="1"/>
  <c r="AY85" i="1"/>
  <c r="AW85" i="1"/>
  <c r="AV85" i="1"/>
  <c r="AT85" i="1"/>
  <c r="AS85" i="1"/>
  <c r="AQ85" i="1"/>
  <c r="AP85" i="1"/>
  <c r="AN85" i="1"/>
  <c r="AM85" i="1"/>
  <c r="AK85" i="1"/>
  <c r="AJ85" i="1"/>
  <c r="AH85" i="1"/>
  <c r="AG85" i="1"/>
  <c r="AE85" i="1"/>
  <c r="AB85" i="1"/>
  <c r="AA85" i="1"/>
  <c r="Y85" i="1"/>
  <c r="X85" i="1"/>
  <c r="V85" i="1"/>
  <c r="O85" i="1"/>
  <c r="L85" i="1"/>
  <c r="K85" i="1"/>
  <c r="J85" i="1"/>
  <c r="I85" i="1"/>
  <c r="H85" i="1"/>
  <c r="GE81" i="1"/>
  <c r="GD81" i="1"/>
  <c r="GC81" i="1"/>
  <c r="GB81" i="1"/>
  <c r="GA81" i="1"/>
  <c r="FZ81" i="1"/>
  <c r="FY81" i="1"/>
  <c r="FX81" i="1"/>
  <c r="BR81" i="1"/>
  <c r="BQ81" i="1"/>
  <c r="BO81" i="1"/>
  <c r="BN81" i="1"/>
  <c r="BL81" i="1"/>
  <c r="BK81" i="1"/>
  <c r="BI81" i="1"/>
  <c r="BH81" i="1"/>
  <c r="BF81" i="1"/>
  <c r="BE81" i="1"/>
  <c r="BC81" i="1"/>
  <c r="BB81" i="1"/>
  <c r="AZ81" i="1"/>
  <c r="AY81" i="1"/>
  <c r="AW81" i="1"/>
  <c r="AV81" i="1"/>
  <c r="AT81" i="1"/>
  <c r="AS81" i="1"/>
  <c r="AQ81" i="1"/>
  <c r="AP81" i="1"/>
  <c r="AN81" i="1"/>
  <c r="AM81" i="1"/>
  <c r="AK81" i="1"/>
  <c r="AJ81" i="1"/>
  <c r="AH81" i="1"/>
  <c r="AG81" i="1"/>
  <c r="AE81" i="1"/>
  <c r="AB81" i="1"/>
  <c r="AA81" i="1"/>
  <c r="Y81" i="1"/>
  <c r="X81" i="1"/>
  <c r="V81" i="1"/>
  <c r="O81" i="1"/>
  <c r="L81" i="1"/>
  <c r="K81" i="1"/>
  <c r="J81" i="1"/>
  <c r="I81" i="1"/>
  <c r="H81" i="1"/>
  <c r="GE80" i="1"/>
  <c r="GD80" i="1"/>
  <c r="GC80" i="1"/>
  <c r="GB80" i="1"/>
  <c r="GA80" i="1"/>
  <c r="FZ80" i="1"/>
  <c r="FY80" i="1"/>
  <c r="FX80" i="1"/>
  <c r="BR80" i="1"/>
  <c r="BQ80" i="1"/>
  <c r="BO80" i="1"/>
  <c r="BN80" i="1"/>
  <c r="BL80" i="1"/>
  <c r="BK80" i="1"/>
  <c r="BI80" i="1"/>
  <c r="BH80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B80" i="1"/>
  <c r="AA80" i="1"/>
  <c r="Y80" i="1"/>
  <c r="X80" i="1"/>
  <c r="V80" i="1"/>
  <c r="O80" i="1"/>
  <c r="L80" i="1"/>
  <c r="K80" i="1"/>
  <c r="J80" i="1"/>
  <c r="I80" i="1"/>
  <c r="H80" i="1"/>
  <c r="GE76" i="1"/>
  <c r="GD76" i="1"/>
  <c r="GC76" i="1"/>
  <c r="GB76" i="1"/>
  <c r="GA76" i="1"/>
  <c r="FZ76" i="1"/>
  <c r="FY76" i="1"/>
  <c r="FX76" i="1"/>
  <c r="BR76" i="1"/>
  <c r="BQ76" i="1"/>
  <c r="BO76" i="1"/>
  <c r="BN76" i="1"/>
  <c r="BL76" i="1"/>
  <c r="BK76" i="1"/>
  <c r="BI76" i="1"/>
  <c r="BH76" i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B76" i="1"/>
  <c r="AA76" i="1"/>
  <c r="Y76" i="1"/>
  <c r="X76" i="1"/>
  <c r="V76" i="1"/>
  <c r="O76" i="1"/>
  <c r="L76" i="1"/>
  <c r="K76" i="1"/>
  <c r="J76" i="1"/>
  <c r="I76" i="1"/>
  <c r="H76" i="1"/>
  <c r="GE75" i="1"/>
  <c r="GD75" i="1"/>
  <c r="GC75" i="1"/>
  <c r="GB75" i="1"/>
  <c r="GA75" i="1"/>
  <c r="FZ75" i="1"/>
  <c r="FY75" i="1"/>
  <c r="FX75" i="1"/>
  <c r="BR75" i="1"/>
  <c r="BQ75" i="1"/>
  <c r="BO75" i="1"/>
  <c r="BN75" i="1"/>
  <c r="BL75" i="1"/>
  <c r="BK75" i="1"/>
  <c r="BI75" i="1"/>
  <c r="BH75" i="1"/>
  <c r="BF75" i="1"/>
  <c r="BE75" i="1"/>
  <c r="BC75" i="1"/>
  <c r="BB75" i="1"/>
  <c r="AZ75" i="1"/>
  <c r="AY75" i="1"/>
  <c r="AW75" i="1"/>
  <c r="AV75" i="1"/>
  <c r="AT75" i="1"/>
  <c r="AS75" i="1"/>
  <c r="AQ75" i="1"/>
  <c r="AP75" i="1"/>
  <c r="AN75" i="1"/>
  <c r="AM75" i="1"/>
  <c r="AK75" i="1"/>
  <c r="AJ75" i="1"/>
  <c r="AH75" i="1"/>
  <c r="AG75" i="1"/>
  <c r="AE75" i="1"/>
  <c r="AB75" i="1"/>
  <c r="AA75" i="1"/>
  <c r="Y75" i="1"/>
  <c r="X75" i="1"/>
  <c r="V75" i="1"/>
  <c r="O75" i="1"/>
  <c r="L75" i="1"/>
  <c r="K75" i="1"/>
  <c r="J75" i="1"/>
  <c r="I75" i="1"/>
  <c r="H75" i="1"/>
  <c r="GE71" i="1"/>
  <c r="GD71" i="1"/>
  <c r="GC71" i="1"/>
  <c r="GB71" i="1"/>
  <c r="GA71" i="1"/>
  <c r="FZ71" i="1"/>
  <c r="FY71" i="1"/>
  <c r="FX71" i="1"/>
  <c r="BR71" i="1"/>
  <c r="BQ71" i="1"/>
  <c r="BO71" i="1"/>
  <c r="BN71" i="1"/>
  <c r="BL71" i="1"/>
  <c r="BK71" i="1"/>
  <c r="BI71" i="1"/>
  <c r="BH71" i="1"/>
  <c r="BF71" i="1"/>
  <c r="BE71" i="1"/>
  <c r="BC71" i="1"/>
  <c r="BB71" i="1"/>
  <c r="AZ71" i="1"/>
  <c r="AY71" i="1"/>
  <c r="AW71" i="1"/>
  <c r="AV71" i="1"/>
  <c r="AT71" i="1"/>
  <c r="AS71" i="1"/>
  <c r="AQ71" i="1"/>
  <c r="AP71" i="1"/>
  <c r="AN71" i="1"/>
  <c r="AM71" i="1"/>
  <c r="AK71" i="1"/>
  <c r="AJ71" i="1"/>
  <c r="AH71" i="1"/>
  <c r="AG71" i="1"/>
  <c r="AE71" i="1"/>
  <c r="AB71" i="1"/>
  <c r="AA71" i="1"/>
  <c r="Y71" i="1"/>
  <c r="X71" i="1"/>
  <c r="V71" i="1"/>
  <c r="O71" i="1"/>
  <c r="L71" i="1"/>
  <c r="K71" i="1"/>
  <c r="J71" i="1"/>
  <c r="I71" i="1"/>
  <c r="H71" i="1"/>
  <c r="GE70" i="1"/>
  <c r="GD70" i="1"/>
  <c r="GC70" i="1"/>
  <c r="GB70" i="1"/>
  <c r="GA70" i="1"/>
  <c r="FZ70" i="1"/>
  <c r="FY70" i="1"/>
  <c r="FX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E70" i="1"/>
  <c r="AB70" i="1"/>
  <c r="AA70" i="1"/>
  <c r="Y70" i="1"/>
  <c r="X70" i="1"/>
  <c r="V70" i="1"/>
  <c r="O70" i="1"/>
  <c r="L70" i="1"/>
  <c r="K70" i="1"/>
  <c r="J70" i="1"/>
  <c r="I70" i="1"/>
  <c r="H70" i="1"/>
  <c r="GE66" i="1"/>
  <c r="GD66" i="1"/>
  <c r="GC66" i="1"/>
  <c r="GB66" i="1"/>
  <c r="GA66" i="1"/>
  <c r="FZ66" i="1"/>
  <c r="FY66" i="1"/>
  <c r="FX66" i="1"/>
  <c r="BR66" i="1"/>
  <c r="BQ66" i="1"/>
  <c r="BO66" i="1"/>
  <c r="BN66" i="1"/>
  <c r="BL66" i="1"/>
  <c r="BK66" i="1"/>
  <c r="BI66" i="1"/>
  <c r="BH66" i="1"/>
  <c r="BF66" i="1"/>
  <c r="BE66" i="1"/>
  <c r="BC66" i="1"/>
  <c r="BB66" i="1"/>
  <c r="AZ66" i="1"/>
  <c r="AY66" i="1"/>
  <c r="AW66" i="1"/>
  <c r="AV66" i="1"/>
  <c r="AT66" i="1"/>
  <c r="AS66" i="1"/>
  <c r="AQ66" i="1"/>
  <c r="AP66" i="1"/>
  <c r="AN66" i="1"/>
  <c r="AM66" i="1"/>
  <c r="AK66" i="1"/>
  <c r="AJ66" i="1"/>
  <c r="AH66" i="1"/>
  <c r="AG66" i="1"/>
  <c r="AE66" i="1"/>
  <c r="AB66" i="1"/>
  <c r="AA66" i="1"/>
  <c r="Y66" i="1"/>
  <c r="X66" i="1"/>
  <c r="V66" i="1"/>
  <c r="O66" i="1"/>
  <c r="L66" i="1"/>
  <c r="K66" i="1"/>
  <c r="J66" i="1"/>
  <c r="I66" i="1"/>
  <c r="H66" i="1"/>
  <c r="GE65" i="1"/>
  <c r="GD65" i="1"/>
  <c r="GC65" i="1"/>
  <c r="GB65" i="1"/>
  <c r="GA65" i="1"/>
  <c r="FZ65" i="1"/>
  <c r="FY65" i="1"/>
  <c r="FX65" i="1"/>
  <c r="BR65" i="1"/>
  <c r="BQ65" i="1"/>
  <c r="BO65" i="1"/>
  <c r="BN65" i="1"/>
  <c r="BL65" i="1"/>
  <c r="BK65" i="1"/>
  <c r="BI65" i="1"/>
  <c r="BH65" i="1"/>
  <c r="BF65" i="1"/>
  <c r="BE65" i="1"/>
  <c r="BC65" i="1"/>
  <c r="BB65" i="1"/>
  <c r="AZ65" i="1"/>
  <c r="AY65" i="1"/>
  <c r="AW65" i="1"/>
  <c r="AV65" i="1"/>
  <c r="AT65" i="1"/>
  <c r="AS65" i="1"/>
  <c r="AQ65" i="1"/>
  <c r="AP65" i="1"/>
  <c r="AN65" i="1"/>
  <c r="AM65" i="1"/>
  <c r="AK65" i="1"/>
  <c r="AJ65" i="1"/>
  <c r="AH65" i="1"/>
  <c r="AG65" i="1"/>
  <c r="AE65" i="1"/>
  <c r="AB65" i="1"/>
  <c r="AA65" i="1"/>
  <c r="Y65" i="1"/>
  <c r="X65" i="1"/>
  <c r="V65" i="1"/>
  <c r="O65" i="1"/>
  <c r="L65" i="1"/>
  <c r="K65" i="1"/>
  <c r="J65" i="1"/>
  <c r="I65" i="1"/>
  <c r="H65" i="1"/>
  <c r="GE61" i="1"/>
  <c r="GD61" i="1"/>
  <c r="GC61" i="1"/>
  <c r="GB61" i="1"/>
  <c r="GA61" i="1"/>
  <c r="FZ61" i="1"/>
  <c r="FY61" i="1"/>
  <c r="FX61" i="1"/>
  <c r="BR61" i="1"/>
  <c r="BQ61" i="1"/>
  <c r="BO61" i="1"/>
  <c r="BN61" i="1"/>
  <c r="BL61" i="1"/>
  <c r="BK61" i="1"/>
  <c r="BI61" i="1"/>
  <c r="BH61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B61" i="1"/>
  <c r="AA61" i="1"/>
  <c r="Y61" i="1"/>
  <c r="X61" i="1"/>
  <c r="V61" i="1"/>
  <c r="O61" i="1"/>
  <c r="L61" i="1"/>
  <c r="K61" i="1"/>
  <c r="J61" i="1"/>
  <c r="I61" i="1"/>
  <c r="H61" i="1"/>
  <c r="GE60" i="1"/>
  <c r="GD60" i="1"/>
  <c r="GC60" i="1"/>
  <c r="GB60" i="1"/>
  <c r="GA60" i="1"/>
  <c r="FZ60" i="1"/>
  <c r="FY60" i="1"/>
  <c r="FX60" i="1"/>
  <c r="BR60" i="1"/>
  <c r="BQ60" i="1"/>
  <c r="BO60" i="1"/>
  <c r="BN60" i="1"/>
  <c r="BL60" i="1"/>
  <c r="BK60" i="1"/>
  <c r="BI60" i="1"/>
  <c r="BH60" i="1"/>
  <c r="BF60" i="1"/>
  <c r="BE60" i="1"/>
  <c r="BC60" i="1"/>
  <c r="BB60" i="1"/>
  <c r="AZ60" i="1"/>
  <c r="AY60" i="1"/>
  <c r="AW60" i="1"/>
  <c r="AV60" i="1"/>
  <c r="AT60" i="1"/>
  <c r="AS60" i="1"/>
  <c r="AQ60" i="1"/>
  <c r="AP60" i="1"/>
  <c r="AN60" i="1"/>
  <c r="AM60" i="1"/>
  <c r="AK60" i="1"/>
  <c r="AJ60" i="1"/>
  <c r="AH60" i="1"/>
  <c r="AG60" i="1"/>
  <c r="AE60" i="1"/>
  <c r="AB60" i="1"/>
  <c r="AA60" i="1"/>
  <c r="Y60" i="1"/>
  <c r="X60" i="1"/>
  <c r="V60" i="1"/>
  <c r="O60" i="1"/>
  <c r="L60" i="1"/>
  <c r="K60" i="1"/>
  <c r="J60" i="1"/>
  <c r="I60" i="1"/>
  <c r="H60" i="1"/>
  <c r="GE56" i="1"/>
  <c r="GD56" i="1"/>
  <c r="GC56" i="1"/>
  <c r="GC49" i="1" s="1"/>
  <c r="GB56" i="1"/>
  <c r="GB49" i="1" s="1"/>
  <c r="GA56" i="1"/>
  <c r="FZ56" i="1"/>
  <c r="FY56" i="1"/>
  <c r="FX56" i="1"/>
  <c r="BR56" i="1"/>
  <c r="BQ56" i="1"/>
  <c r="BO56" i="1"/>
  <c r="BN56" i="1"/>
  <c r="BN49" i="1" s="1"/>
  <c r="BL56" i="1"/>
  <c r="BK56" i="1"/>
  <c r="BI56" i="1"/>
  <c r="BH56" i="1"/>
  <c r="BF56" i="1"/>
  <c r="BE56" i="1"/>
  <c r="BC56" i="1"/>
  <c r="BB56" i="1"/>
  <c r="BB49" i="1" s="1"/>
  <c r="AZ56" i="1"/>
  <c r="AY56" i="1"/>
  <c r="AW56" i="1"/>
  <c r="AV56" i="1"/>
  <c r="AT56" i="1"/>
  <c r="AS56" i="1"/>
  <c r="AQ56" i="1"/>
  <c r="AP56" i="1"/>
  <c r="AP49" i="1" s="1"/>
  <c r="AN56" i="1"/>
  <c r="AM56" i="1"/>
  <c r="AK56" i="1"/>
  <c r="AJ56" i="1"/>
  <c r="AH56" i="1"/>
  <c r="AG56" i="1"/>
  <c r="AE56" i="1"/>
  <c r="AB56" i="1"/>
  <c r="AB49" i="1" s="1"/>
  <c r="AA56" i="1"/>
  <c r="Y56" i="1"/>
  <c r="X56" i="1"/>
  <c r="V56" i="1"/>
  <c r="O56" i="1"/>
  <c r="L56" i="1"/>
  <c r="K56" i="1"/>
  <c r="J56" i="1"/>
  <c r="I56" i="1"/>
  <c r="H56" i="1"/>
  <c r="GE55" i="1"/>
  <c r="GD55" i="1"/>
  <c r="GC55" i="1"/>
  <c r="GB55" i="1"/>
  <c r="GA55" i="1"/>
  <c r="FZ55" i="1"/>
  <c r="FY55" i="1"/>
  <c r="FX55" i="1"/>
  <c r="BR55" i="1"/>
  <c r="BQ55" i="1"/>
  <c r="BO55" i="1"/>
  <c r="BN55" i="1"/>
  <c r="BL55" i="1"/>
  <c r="BK55" i="1"/>
  <c r="BI55" i="1"/>
  <c r="BH55" i="1"/>
  <c r="BF55" i="1"/>
  <c r="BE55" i="1"/>
  <c r="BC55" i="1"/>
  <c r="BB55" i="1"/>
  <c r="AZ55" i="1"/>
  <c r="AY55" i="1"/>
  <c r="AW55" i="1"/>
  <c r="AV55" i="1"/>
  <c r="AT55" i="1"/>
  <c r="AS55" i="1"/>
  <c r="AQ55" i="1"/>
  <c r="AP55" i="1"/>
  <c r="AN55" i="1"/>
  <c r="AM55" i="1"/>
  <c r="AK55" i="1"/>
  <c r="AJ55" i="1"/>
  <c r="AH55" i="1"/>
  <c r="AG55" i="1"/>
  <c r="AE55" i="1"/>
  <c r="AB55" i="1"/>
  <c r="AA55" i="1"/>
  <c r="Y55" i="1"/>
  <c r="X55" i="1"/>
  <c r="V55" i="1"/>
  <c r="O55" i="1"/>
  <c r="L55" i="1"/>
  <c r="K55" i="1"/>
  <c r="J55" i="1"/>
  <c r="I55" i="1"/>
  <c r="H55" i="1"/>
  <c r="O49" i="1" l="1"/>
  <c r="GE49" i="1"/>
  <c r="GD49" i="1"/>
  <c r="GC52" i="1"/>
  <c r="GC51" i="1"/>
  <c r="GE52" i="1"/>
  <c r="GE51" i="1"/>
  <c r="GD52" i="1"/>
  <c r="GD51" i="1"/>
  <c r="L52" i="1"/>
  <c r="L51" i="1"/>
  <c r="Y51" i="1"/>
  <c r="Y52" i="1"/>
  <c r="AM52" i="1"/>
  <c r="AM51" i="1"/>
  <c r="AY52" i="1"/>
  <c r="AY51" i="1"/>
  <c r="BK52" i="1"/>
  <c r="BK51" i="1"/>
  <c r="BW52" i="1"/>
  <c r="BW51" i="1"/>
  <c r="GG51" i="1"/>
  <c r="GG52" i="1"/>
  <c r="I51" i="1"/>
  <c r="I52" i="1"/>
  <c r="AA52" i="1"/>
  <c r="AA51" i="1"/>
  <c r="AH52" i="1"/>
  <c r="AH51" i="1"/>
  <c r="AN52" i="1"/>
  <c r="AN51" i="1"/>
  <c r="AT52" i="1"/>
  <c r="AT51" i="1"/>
  <c r="AZ52" i="1"/>
  <c r="AZ51" i="1"/>
  <c r="BF52" i="1"/>
  <c r="BF51" i="1"/>
  <c r="BL52" i="1"/>
  <c r="BL51" i="1"/>
  <c r="BR52" i="1"/>
  <c r="BR51" i="1"/>
  <c r="BX52" i="1"/>
  <c r="BX51" i="1"/>
  <c r="CD52" i="1"/>
  <c r="CD51" i="1"/>
  <c r="CJ52" i="1"/>
  <c r="CJ51" i="1"/>
  <c r="CP52" i="1"/>
  <c r="CP51" i="1"/>
  <c r="GA52" i="1"/>
  <c r="GA51" i="1"/>
  <c r="GF52" i="1"/>
  <c r="GF51" i="1"/>
  <c r="H52" i="1"/>
  <c r="H51" i="1"/>
  <c r="AG51" i="1"/>
  <c r="AG52" i="1"/>
  <c r="AS51" i="1"/>
  <c r="AS52" i="1"/>
  <c r="BE51" i="1"/>
  <c r="BE52" i="1"/>
  <c r="BQ51" i="1"/>
  <c r="BQ52" i="1"/>
  <c r="CC51" i="1"/>
  <c r="CC52" i="1"/>
  <c r="CI52" i="1"/>
  <c r="CI51" i="1"/>
  <c r="FZ51" i="1"/>
  <c r="FZ52" i="1"/>
  <c r="J52" i="1"/>
  <c r="J51" i="1"/>
  <c r="O52" i="1"/>
  <c r="O51" i="1"/>
  <c r="V52" i="1"/>
  <c r="V51" i="1"/>
  <c r="AB52" i="1"/>
  <c r="AB51" i="1"/>
  <c r="AJ52" i="1"/>
  <c r="AJ51" i="1"/>
  <c r="AP52" i="1"/>
  <c r="AP51" i="1"/>
  <c r="AV52" i="1"/>
  <c r="AV51" i="1"/>
  <c r="BB52" i="1"/>
  <c r="BB51" i="1"/>
  <c r="BH52" i="1"/>
  <c r="BH51" i="1"/>
  <c r="BN52" i="1"/>
  <c r="BN51" i="1"/>
  <c r="BT52" i="1"/>
  <c r="BT51" i="1"/>
  <c r="BZ52" i="1"/>
  <c r="BZ51" i="1"/>
  <c r="CF52" i="1"/>
  <c r="CF51" i="1"/>
  <c r="CL52" i="1"/>
  <c r="CL51" i="1"/>
  <c r="FX52" i="1"/>
  <c r="FX51" i="1"/>
  <c r="GB52" i="1"/>
  <c r="GB51" i="1"/>
  <c r="CO51" i="1"/>
  <c r="CO52" i="1"/>
  <c r="K51" i="1"/>
  <c r="K52" i="1"/>
  <c r="X52" i="1"/>
  <c r="X51" i="1"/>
  <c r="AE52" i="1"/>
  <c r="AE51" i="1"/>
  <c r="AK51" i="1"/>
  <c r="AK52" i="1"/>
  <c r="AQ52" i="1"/>
  <c r="AQ51" i="1"/>
  <c r="AW51" i="1"/>
  <c r="AW52" i="1"/>
  <c r="BC52" i="1"/>
  <c r="BC51" i="1"/>
  <c r="BI51" i="1"/>
  <c r="BI52" i="1"/>
  <c r="BO52" i="1"/>
  <c r="BO51" i="1"/>
  <c r="BU51" i="1"/>
  <c r="BU52" i="1"/>
  <c r="CA52" i="1"/>
  <c r="CA51" i="1"/>
  <c r="CG51" i="1"/>
  <c r="CG52" i="1"/>
  <c r="CM52" i="1"/>
  <c r="CM51" i="1"/>
  <c r="FY51" i="1"/>
  <c r="FY52" i="1"/>
  <c r="H49" i="1"/>
  <c r="H50" i="1" s="1"/>
  <c r="AE49" i="1"/>
  <c r="AK49" i="1"/>
  <c r="AK50" i="1" s="1"/>
  <c r="AK53" i="1" s="1"/>
  <c r="AQ49" i="1"/>
  <c r="AQ50" i="1" s="1"/>
  <c r="AW49" i="1"/>
  <c r="AW50" i="1" s="1"/>
  <c r="BC49" i="1"/>
  <c r="BC50" i="1" s="1"/>
  <c r="BI49" i="1"/>
  <c r="BI50" i="1" s="1"/>
  <c r="BO49" i="1"/>
  <c r="BO50" i="1" s="1"/>
  <c r="FY49" i="1"/>
  <c r="FY50" i="1" s="1"/>
  <c r="K49" i="1"/>
  <c r="K50" i="1" s="1"/>
  <c r="X49" i="1"/>
  <c r="X50" i="1" s="1"/>
  <c r="X53" i="1" s="1"/>
  <c r="I49" i="1"/>
  <c r="I50" i="1" s="1"/>
  <c r="AA49" i="1"/>
  <c r="AA50" i="1" s="1"/>
  <c r="AN49" i="1"/>
  <c r="AN50" i="1" s="1"/>
  <c r="AN53" i="1" s="1"/>
  <c r="AT49" i="1"/>
  <c r="AT50" i="1" s="1"/>
  <c r="AZ49" i="1"/>
  <c r="AZ50" i="1" s="1"/>
  <c r="BF49" i="1"/>
  <c r="BF50" i="1" s="1"/>
  <c r="BL49" i="1"/>
  <c r="BL50" i="1" s="1"/>
  <c r="BR49" i="1"/>
  <c r="BR50" i="1" s="1"/>
  <c r="GA49" i="1"/>
  <c r="GA50" i="1" s="1"/>
  <c r="AH49" i="1"/>
  <c r="AH50" i="1" s="1"/>
  <c r="J49" i="1"/>
  <c r="J50" i="1" s="1"/>
  <c r="AG49" i="1"/>
  <c r="AG50" i="1" s="1"/>
  <c r="AS49" i="1"/>
  <c r="AS50" i="1" s="1"/>
  <c r="BE49" i="1"/>
  <c r="BE50" i="1" s="1"/>
  <c r="BE53" i="1" s="1"/>
  <c r="BQ49" i="1"/>
  <c r="BQ50" i="1" s="1"/>
  <c r="L49" i="1"/>
  <c r="L50" i="1" s="1"/>
  <c r="V49" i="1"/>
  <c r="V50" i="1" s="1"/>
  <c r="AJ49" i="1"/>
  <c r="AJ50" i="1" s="1"/>
  <c r="AV49" i="1"/>
  <c r="AV50" i="1" s="1"/>
  <c r="BH49" i="1"/>
  <c r="BH50" i="1" s="1"/>
  <c r="FX49" i="1"/>
  <c r="FX50" i="1" s="1"/>
  <c r="GG49" i="1"/>
  <c r="GG50" i="1" s="1"/>
  <c r="Y49" i="1"/>
  <c r="Y50" i="1" s="1"/>
  <c r="AM49" i="1"/>
  <c r="AM50" i="1" s="1"/>
  <c r="AY49" i="1"/>
  <c r="AY50" i="1" s="1"/>
  <c r="BK49" i="1"/>
  <c r="BK50" i="1" s="1"/>
  <c r="FZ49" i="1"/>
  <c r="FZ50" i="1" s="1"/>
  <c r="GF49" i="1"/>
  <c r="GF50" i="1" s="1"/>
  <c r="Q102" i="1"/>
  <c r="N92" i="1"/>
  <c r="Q97" i="1"/>
  <c r="N97" i="1"/>
  <c r="N102" i="1"/>
  <c r="Q92" i="1"/>
  <c r="GB50" i="1"/>
  <c r="GC50" i="1"/>
  <c r="AB50" i="1"/>
  <c r="O50" i="1"/>
  <c r="O53" i="1" s="1"/>
  <c r="AP50" i="1"/>
  <c r="BB50" i="1"/>
  <c r="BN50" i="1"/>
  <c r="GD50" i="1"/>
  <c r="AE50" i="1"/>
  <c r="GE50" i="1"/>
  <c r="FY98" i="1"/>
  <c r="GG103" i="1"/>
  <c r="GF103" i="1"/>
  <c r="GG98" i="1"/>
  <c r="GF93" i="1"/>
  <c r="GF73" i="1"/>
  <c r="GG63" i="1"/>
  <c r="GF68" i="1"/>
  <c r="GF58" i="1"/>
  <c r="GG73" i="1"/>
  <c r="GG83" i="1"/>
  <c r="GG93" i="1"/>
  <c r="GF83" i="1"/>
  <c r="GG68" i="1"/>
  <c r="GF78" i="1"/>
  <c r="GG58" i="1"/>
  <c r="GG78" i="1"/>
  <c r="GG88" i="1"/>
  <c r="GF63" i="1"/>
  <c r="GF98" i="1"/>
  <c r="GF88" i="1"/>
  <c r="AJ98" i="1"/>
  <c r="AZ98" i="1"/>
  <c r="FX98" i="1"/>
  <c r="AB103" i="1"/>
  <c r="BH103" i="1"/>
  <c r="Q95" i="1"/>
  <c r="AK98" i="1"/>
  <c r="AS98" i="1"/>
  <c r="BI98" i="1"/>
  <c r="BQ98" i="1"/>
  <c r="AS103" i="1"/>
  <c r="BI103" i="1"/>
  <c r="J93" i="1"/>
  <c r="V93" i="1"/>
  <c r="AH93" i="1"/>
  <c r="AP93" i="1"/>
  <c r="AT93" i="1"/>
  <c r="BB93" i="1"/>
  <c r="BF93" i="1"/>
  <c r="BN93" i="1"/>
  <c r="BR93" i="1"/>
  <c r="FZ93" i="1"/>
  <c r="K93" i="1"/>
  <c r="O93" i="1"/>
  <c r="AA93" i="1"/>
  <c r="AE93" i="1"/>
  <c r="AM93" i="1"/>
  <c r="AQ93" i="1"/>
  <c r="AY93" i="1"/>
  <c r="BC93" i="1"/>
  <c r="BK93" i="1"/>
  <c r="BO93" i="1"/>
  <c r="GA93" i="1"/>
  <c r="H93" i="1"/>
  <c r="L93" i="1"/>
  <c r="X93" i="1"/>
  <c r="AB93" i="1"/>
  <c r="AJ93" i="1"/>
  <c r="AN93" i="1"/>
  <c r="AV93" i="1"/>
  <c r="AZ93" i="1"/>
  <c r="BH93" i="1"/>
  <c r="BL93" i="1"/>
  <c r="I93" i="1"/>
  <c r="Y93" i="1"/>
  <c r="AG93" i="1"/>
  <c r="AK93" i="1"/>
  <c r="AS93" i="1"/>
  <c r="X98" i="1"/>
  <c r="AB98" i="1"/>
  <c r="BH98" i="1"/>
  <c r="O103" i="1"/>
  <c r="AA103" i="1"/>
  <c r="AE103" i="1"/>
  <c r="AM103" i="1"/>
  <c r="AQ103" i="1"/>
  <c r="AY103" i="1"/>
  <c r="BC103" i="1"/>
  <c r="BK103" i="1"/>
  <c r="BO103" i="1"/>
  <c r="GA103" i="1"/>
  <c r="FX93" i="1"/>
  <c r="GB93" i="1"/>
  <c r="I98" i="1"/>
  <c r="Y98" i="1"/>
  <c r="AG98" i="1"/>
  <c r="AW98" i="1"/>
  <c r="BE98" i="1"/>
  <c r="H103" i="1"/>
  <c r="L103" i="1"/>
  <c r="AJ103" i="1"/>
  <c r="AZ103" i="1"/>
  <c r="FX103" i="1"/>
  <c r="J98" i="1"/>
  <c r="AH98" i="1"/>
  <c r="I103" i="1"/>
  <c r="AK103" i="1"/>
  <c r="BQ103" i="1"/>
  <c r="FY103" i="1"/>
  <c r="K98" i="1"/>
  <c r="AA98" i="1"/>
  <c r="AE98" i="1"/>
  <c r="V103" i="1"/>
  <c r="AH103" i="1"/>
  <c r="AP103" i="1"/>
  <c r="AT103" i="1"/>
  <c r="BB103" i="1"/>
  <c r="BF103" i="1"/>
  <c r="BN103" i="1"/>
  <c r="BR103" i="1"/>
  <c r="FZ103" i="1"/>
  <c r="N101" i="1"/>
  <c r="N90" i="1"/>
  <c r="Q91" i="1"/>
  <c r="Q96" i="1"/>
  <c r="N96" i="1"/>
  <c r="Q100" i="1"/>
  <c r="N95" i="1"/>
  <c r="Q90" i="1"/>
  <c r="N91" i="1"/>
  <c r="N100" i="1"/>
  <c r="Q101" i="1"/>
  <c r="AM98" i="1"/>
  <c r="BC98" i="1"/>
  <c r="BK98" i="1"/>
  <c r="GA98" i="1"/>
  <c r="BI93" i="1"/>
  <c r="BQ93" i="1"/>
  <c r="FY93" i="1"/>
  <c r="AV98" i="1"/>
  <c r="BL98" i="1"/>
  <c r="J103" i="1"/>
  <c r="X103" i="1"/>
  <c r="AN103" i="1"/>
  <c r="AV103" i="1"/>
  <c r="BL103" i="1"/>
  <c r="GB103" i="1"/>
  <c r="AQ98" i="1"/>
  <c r="AY98" i="1"/>
  <c r="BO98" i="1"/>
  <c r="AW93" i="1"/>
  <c r="BE93" i="1"/>
  <c r="AN98" i="1"/>
  <c r="GB98" i="1"/>
  <c r="H98" i="1"/>
  <c r="L98" i="1"/>
  <c r="O98" i="1"/>
  <c r="V98" i="1"/>
  <c r="K103" i="1"/>
  <c r="Y103" i="1"/>
  <c r="AG103" i="1"/>
  <c r="AW103" i="1"/>
  <c r="BE103" i="1"/>
  <c r="AP98" i="1"/>
  <c r="AT98" i="1"/>
  <c r="BB98" i="1"/>
  <c r="BF98" i="1"/>
  <c r="BN98" i="1"/>
  <c r="BR98" i="1"/>
  <c r="FZ98" i="1"/>
  <c r="K58" i="1"/>
  <c r="Y58" i="1"/>
  <c r="AG58" i="1"/>
  <c r="AK58" i="1"/>
  <c r="AS58" i="1"/>
  <c r="AW58" i="1"/>
  <c r="BE58" i="1"/>
  <c r="BI58" i="1"/>
  <c r="BQ58" i="1"/>
  <c r="AW63" i="1"/>
  <c r="AG73" i="1"/>
  <c r="AW73" i="1"/>
  <c r="BE73" i="1"/>
  <c r="AY78" i="1"/>
  <c r="GE78" i="1"/>
  <c r="AJ68" i="1"/>
  <c r="AZ68" i="1"/>
  <c r="FX68" i="1"/>
  <c r="BH88" i="1"/>
  <c r="V68" i="1"/>
  <c r="AS83" i="1"/>
  <c r="BI83" i="1"/>
  <c r="J58" i="1"/>
  <c r="H58" i="1"/>
  <c r="L58" i="1"/>
  <c r="X58" i="1"/>
  <c r="AB58" i="1"/>
  <c r="AJ58" i="1"/>
  <c r="AN58" i="1"/>
  <c r="AV58" i="1"/>
  <c r="AZ58" i="1"/>
  <c r="BH58" i="1"/>
  <c r="BL58" i="1"/>
  <c r="FX58" i="1"/>
  <c r="GB58" i="1"/>
  <c r="FY58" i="1"/>
  <c r="GC58" i="1"/>
  <c r="AH68" i="1"/>
  <c r="AP68" i="1"/>
  <c r="AT68" i="1"/>
  <c r="BB68" i="1"/>
  <c r="BF68" i="1"/>
  <c r="BN68" i="1"/>
  <c r="BR68" i="1"/>
  <c r="FZ68" i="1"/>
  <c r="GD68" i="1"/>
  <c r="I88" i="1"/>
  <c r="AK88" i="1"/>
  <c r="AS88" i="1"/>
  <c r="BI88" i="1"/>
  <c r="BQ88" i="1"/>
  <c r="FY88" i="1"/>
  <c r="FZ63" i="1"/>
  <c r="GD63" i="1"/>
  <c r="H63" i="1"/>
  <c r="L63" i="1"/>
  <c r="X63" i="1"/>
  <c r="AB63" i="1"/>
  <c r="AJ63" i="1"/>
  <c r="AN63" i="1"/>
  <c r="AV63" i="1"/>
  <c r="AZ63" i="1"/>
  <c r="BH63" i="1"/>
  <c r="BL63" i="1"/>
  <c r="O68" i="1"/>
  <c r="Y63" i="1"/>
  <c r="AG63" i="1"/>
  <c r="BE63" i="1"/>
  <c r="K83" i="1"/>
  <c r="K63" i="1"/>
  <c r="O63" i="1"/>
  <c r="AA63" i="1"/>
  <c r="AE63" i="1"/>
  <c r="AM63" i="1"/>
  <c r="AQ63" i="1"/>
  <c r="AY63" i="1"/>
  <c r="BC63" i="1"/>
  <c r="BK63" i="1"/>
  <c r="BO63" i="1"/>
  <c r="AH73" i="1"/>
  <c r="AP73" i="1"/>
  <c r="BF73" i="1"/>
  <c r="GD73" i="1"/>
  <c r="I78" i="1"/>
  <c r="Y78" i="1"/>
  <c r="AG78" i="1"/>
  <c r="AK78" i="1"/>
  <c r="AS78" i="1"/>
  <c r="BE78" i="1"/>
  <c r="BI78" i="1"/>
  <c r="AJ83" i="1"/>
  <c r="AZ83" i="1"/>
  <c r="BH83" i="1"/>
  <c r="FX83" i="1"/>
  <c r="L68" i="1"/>
  <c r="AV68" i="1"/>
  <c r="BL68" i="1"/>
  <c r="Y73" i="1"/>
  <c r="GC73" i="1"/>
  <c r="K73" i="1"/>
  <c r="AA73" i="1"/>
  <c r="AE73" i="1"/>
  <c r="AM73" i="1"/>
  <c r="AQ73" i="1"/>
  <c r="AY73" i="1"/>
  <c r="BC73" i="1"/>
  <c r="BK73" i="1"/>
  <c r="BO73" i="1"/>
  <c r="GA73" i="1"/>
  <c r="GE73" i="1"/>
  <c r="GB63" i="1"/>
  <c r="I68" i="1"/>
  <c r="Y68" i="1"/>
  <c r="BQ68" i="1"/>
  <c r="AB88" i="1"/>
  <c r="V58" i="1"/>
  <c r="AH58" i="1"/>
  <c r="AP58" i="1"/>
  <c r="AT58" i="1"/>
  <c r="BB58" i="1"/>
  <c r="BF58" i="1"/>
  <c r="BN58" i="1"/>
  <c r="BR58" i="1"/>
  <c r="FZ58" i="1"/>
  <c r="GD58" i="1"/>
  <c r="I63" i="1"/>
  <c r="AK63" i="1"/>
  <c r="AS63" i="1"/>
  <c r="BI63" i="1"/>
  <c r="BQ63" i="1"/>
  <c r="AA68" i="1"/>
  <c r="AE68" i="1"/>
  <c r="AM68" i="1"/>
  <c r="AQ68" i="1"/>
  <c r="AY68" i="1"/>
  <c r="BC68" i="1"/>
  <c r="BK68" i="1"/>
  <c r="BO68" i="1"/>
  <c r="GA68" i="1"/>
  <c r="GE68" i="1"/>
  <c r="K78" i="1"/>
  <c r="O58" i="1"/>
  <c r="AY58" i="1"/>
  <c r="J63" i="1"/>
  <c r="V63" i="1"/>
  <c r="AH63" i="1"/>
  <c r="AP63" i="1"/>
  <c r="AT63" i="1"/>
  <c r="BB63" i="1"/>
  <c r="BF63" i="1"/>
  <c r="BN63" i="1"/>
  <c r="BR63" i="1"/>
  <c r="H68" i="1"/>
  <c r="L73" i="1"/>
  <c r="J78" i="1"/>
  <c r="I73" i="1"/>
  <c r="AK73" i="1"/>
  <c r="AS73" i="1"/>
  <c r="BI73" i="1"/>
  <c r="BQ73" i="1"/>
  <c r="FY73" i="1"/>
  <c r="AA78" i="1"/>
  <c r="AE78" i="1"/>
  <c r="AM78" i="1"/>
  <c r="AQ78" i="1"/>
  <c r="BC78" i="1"/>
  <c r="BK78" i="1"/>
  <c r="BO78" i="1"/>
  <c r="GA78" i="1"/>
  <c r="BN73" i="1"/>
  <c r="X78" i="1"/>
  <c r="AB78" i="1"/>
  <c r="AJ78" i="1"/>
  <c r="AN78" i="1"/>
  <c r="AK83" i="1"/>
  <c r="BQ83" i="1"/>
  <c r="FY83" i="1"/>
  <c r="X83" i="1"/>
  <c r="AB83" i="1"/>
  <c r="AN83" i="1"/>
  <c r="AV83" i="1"/>
  <c r="BL83" i="1"/>
  <c r="GB83" i="1"/>
  <c r="V88" i="1"/>
  <c r="AH88" i="1"/>
  <c r="AP88" i="1"/>
  <c r="AT88" i="1"/>
  <c r="BB88" i="1"/>
  <c r="BF88" i="1"/>
  <c r="BN88" i="1"/>
  <c r="BR88" i="1"/>
  <c r="FZ88" i="1"/>
  <c r="GD88" i="1"/>
  <c r="Y83" i="1"/>
  <c r="AG83" i="1"/>
  <c r="AW83" i="1"/>
  <c r="BE83" i="1"/>
  <c r="GC83" i="1"/>
  <c r="J83" i="1"/>
  <c r="O88" i="1"/>
  <c r="AA88" i="1"/>
  <c r="AE88" i="1"/>
  <c r="AM88" i="1"/>
  <c r="AQ88" i="1"/>
  <c r="AY88" i="1"/>
  <c r="BC88" i="1"/>
  <c r="BK88" i="1"/>
  <c r="BO88" i="1"/>
  <c r="GA88" i="1"/>
  <c r="GE88" i="1"/>
  <c r="H88" i="1"/>
  <c r="L88" i="1"/>
  <c r="AJ88" i="1"/>
  <c r="AZ88" i="1"/>
  <c r="FX88" i="1"/>
  <c r="L78" i="1"/>
  <c r="AH78" i="1"/>
  <c r="AT78" i="1"/>
  <c r="BB78" i="1"/>
  <c r="AA58" i="1"/>
  <c r="AQ58" i="1"/>
  <c r="BC58" i="1"/>
  <c r="BO58" i="1"/>
  <c r="GA58" i="1"/>
  <c r="GE58" i="1"/>
  <c r="H78" i="1"/>
  <c r="O78" i="1"/>
  <c r="V78" i="1"/>
  <c r="AP78" i="1"/>
  <c r="BF78" i="1"/>
  <c r="BN78" i="1"/>
  <c r="BR78" i="1"/>
  <c r="GD78" i="1"/>
  <c r="I58" i="1"/>
  <c r="AE58" i="1"/>
  <c r="AM58" i="1"/>
  <c r="BK58" i="1"/>
  <c r="K68" i="1"/>
  <c r="AG68" i="1"/>
  <c r="AK68" i="1"/>
  <c r="AS68" i="1"/>
  <c r="AW68" i="1"/>
  <c r="BE68" i="1"/>
  <c r="BI68" i="1"/>
  <c r="FY68" i="1"/>
  <c r="GC68" i="1"/>
  <c r="FX63" i="1"/>
  <c r="H83" i="1"/>
  <c r="L83" i="1"/>
  <c r="O83" i="1"/>
  <c r="V83" i="1"/>
  <c r="AH83" i="1"/>
  <c r="AP83" i="1"/>
  <c r="AT83" i="1"/>
  <c r="BB83" i="1"/>
  <c r="BF83" i="1"/>
  <c r="BN83" i="1"/>
  <c r="BR83" i="1"/>
  <c r="FZ83" i="1"/>
  <c r="GD83" i="1"/>
  <c r="FZ78" i="1"/>
  <c r="FY63" i="1"/>
  <c r="H73" i="1"/>
  <c r="V73" i="1"/>
  <c r="I83" i="1"/>
  <c r="AA83" i="1"/>
  <c r="AE83" i="1"/>
  <c r="AM83" i="1"/>
  <c r="AQ83" i="1"/>
  <c r="AY83" i="1"/>
  <c r="BC83" i="1"/>
  <c r="BK83" i="1"/>
  <c r="BO83" i="1"/>
  <c r="GC63" i="1"/>
  <c r="O73" i="1"/>
  <c r="AT73" i="1"/>
  <c r="BB73" i="1"/>
  <c r="BR73" i="1"/>
  <c r="FZ73" i="1"/>
  <c r="J68" i="1"/>
  <c r="X68" i="1"/>
  <c r="AB68" i="1"/>
  <c r="AN68" i="1"/>
  <c r="BH68" i="1"/>
  <c r="GB68" i="1"/>
  <c r="GA83" i="1"/>
  <c r="GE83" i="1"/>
  <c r="J73" i="1"/>
  <c r="X73" i="1"/>
  <c r="AB73" i="1"/>
  <c r="AJ73" i="1"/>
  <c r="AN73" i="1"/>
  <c r="AV73" i="1"/>
  <c r="AZ73" i="1"/>
  <c r="BH73" i="1"/>
  <c r="BL73" i="1"/>
  <c r="FX73" i="1"/>
  <c r="GB73" i="1"/>
  <c r="GA63" i="1"/>
  <c r="GE63" i="1"/>
  <c r="AW78" i="1"/>
  <c r="BQ78" i="1"/>
  <c r="FY78" i="1"/>
  <c r="GC78" i="1"/>
  <c r="J88" i="1"/>
  <c r="X88" i="1"/>
  <c r="AN88" i="1"/>
  <c r="AV88" i="1"/>
  <c r="BL88" i="1"/>
  <c r="GB88" i="1"/>
  <c r="AV78" i="1"/>
  <c r="AZ78" i="1"/>
  <c r="BH78" i="1"/>
  <c r="BL78" i="1"/>
  <c r="FX78" i="1"/>
  <c r="GB78" i="1"/>
  <c r="K88" i="1"/>
  <c r="Y88" i="1"/>
  <c r="AG88" i="1"/>
  <c r="AW88" i="1"/>
  <c r="BE88" i="1"/>
  <c r="GC88" i="1"/>
  <c r="BN53" i="1" l="1"/>
  <c r="AB53" i="1"/>
  <c r="BB53" i="1"/>
  <c r="AG53" i="1"/>
  <c r="AP53" i="1"/>
  <c r="GB53" i="1"/>
  <c r="Y53" i="1"/>
  <c r="K53" i="1"/>
  <c r="FZ53" i="1"/>
  <c r="AY53" i="1"/>
  <c r="GA53" i="1"/>
  <c r="AZ53" i="1"/>
  <c r="H53" i="1"/>
  <c r="I53" i="1"/>
  <c r="GG53" i="1"/>
  <c r="AJ53" i="1"/>
  <c r="J53" i="1"/>
  <c r="AE53" i="1"/>
  <c r="CG53" i="1"/>
  <c r="AT53" i="1"/>
  <c r="GF53" i="1"/>
  <c r="AM53" i="1"/>
  <c r="FX53" i="1"/>
  <c r="V53" i="1"/>
  <c r="AS53" i="1"/>
  <c r="AH53" i="1"/>
  <c r="BF53" i="1"/>
  <c r="BO53" i="1"/>
  <c r="AQ53" i="1"/>
  <c r="GD53" i="1"/>
  <c r="BH53" i="1"/>
  <c r="L53" i="1"/>
  <c r="GE53" i="1"/>
  <c r="GC53" i="1"/>
  <c r="BK53" i="1"/>
  <c r="AV53" i="1"/>
  <c r="BQ53" i="1"/>
  <c r="BR53" i="1"/>
  <c r="BC53" i="1"/>
  <c r="BU53" i="1"/>
  <c r="CO53" i="1"/>
  <c r="CC53" i="1"/>
  <c r="BL53" i="1"/>
  <c r="FY53" i="1"/>
  <c r="AA53" i="1"/>
  <c r="BI53" i="1"/>
  <c r="CL53" i="1"/>
  <c r="BZ53" i="1"/>
  <c r="CJ53" i="1"/>
  <c r="BX53" i="1"/>
  <c r="BW53" i="1"/>
  <c r="AW53" i="1"/>
  <c r="CM53" i="1"/>
  <c r="CA53" i="1"/>
  <c r="CF53" i="1"/>
  <c r="BT53" i="1"/>
  <c r="CI53" i="1"/>
  <c r="CP53" i="1"/>
  <c r="CD53" i="1"/>
  <c r="Q98" i="1"/>
  <c r="N103" i="1"/>
  <c r="N93" i="1"/>
  <c r="Q103" i="1"/>
  <c r="N98" i="1"/>
  <c r="Q93" i="1"/>
  <c r="B15" i="1" l="1"/>
  <c r="B27" i="1" l="1"/>
  <c r="B23" i="1"/>
  <c r="B19" i="1"/>
  <c r="B31" i="1"/>
  <c r="B14" i="1"/>
  <c r="B10" i="1"/>
  <c r="B6" i="1"/>
  <c r="GE104" i="1" l="1"/>
  <c r="GD104" i="1"/>
  <c r="GC104" i="1"/>
  <c r="GB104" i="1"/>
  <c r="GA104" i="1"/>
  <c r="FZ104" i="1"/>
  <c r="FY104" i="1"/>
  <c r="FX104" i="1"/>
  <c r="FV104" i="1"/>
  <c r="FU104" i="1"/>
  <c r="FS104" i="1"/>
  <c r="FR104" i="1"/>
  <c r="FP104" i="1"/>
  <c r="FO104" i="1"/>
  <c r="FM104" i="1"/>
  <c r="FL104" i="1"/>
  <c r="FJ104" i="1"/>
  <c r="FI104" i="1"/>
  <c r="FG104" i="1"/>
  <c r="FF104" i="1"/>
  <c r="FD104" i="1"/>
  <c r="FC104" i="1"/>
  <c r="FA104" i="1"/>
  <c r="EZ104" i="1"/>
  <c r="EX104" i="1"/>
  <c r="EW104" i="1"/>
  <c r="EU104" i="1"/>
  <c r="ET104" i="1"/>
  <c r="ER104" i="1"/>
  <c r="EQ104" i="1"/>
  <c r="EO104" i="1"/>
  <c r="EN104" i="1"/>
  <c r="EL104" i="1"/>
  <c r="EK104" i="1"/>
  <c r="EI104" i="1"/>
  <c r="EH104" i="1"/>
  <c r="EF104" i="1"/>
  <c r="EE104" i="1"/>
  <c r="EC104" i="1"/>
  <c r="EB104" i="1"/>
  <c r="DZ104" i="1"/>
  <c r="DY104" i="1"/>
  <c r="DW104" i="1"/>
  <c r="DV104" i="1"/>
  <c r="DT104" i="1"/>
  <c r="DS104" i="1"/>
  <c r="DQ104" i="1"/>
  <c r="DP104" i="1"/>
  <c r="DN104" i="1"/>
  <c r="DM104" i="1"/>
  <c r="DK104" i="1"/>
  <c r="DJ104" i="1"/>
  <c r="DH104" i="1"/>
  <c r="DG104" i="1"/>
  <c r="DE104" i="1"/>
  <c r="DD104" i="1"/>
  <c r="DB104" i="1"/>
  <c r="DA104" i="1"/>
  <c r="CY104" i="1"/>
  <c r="CX104" i="1"/>
  <c r="CV104" i="1"/>
  <c r="CU104" i="1"/>
  <c r="CS104" i="1"/>
  <c r="CR104" i="1"/>
  <c r="CP104" i="1"/>
  <c r="CO104" i="1"/>
  <c r="CM104" i="1"/>
  <c r="CL104" i="1"/>
  <c r="CJ104" i="1"/>
  <c r="CI104" i="1"/>
  <c r="CG104" i="1"/>
  <c r="CF104" i="1"/>
  <c r="CD104" i="1"/>
  <c r="CC104" i="1"/>
  <c r="CA104" i="1"/>
  <c r="BZ104" i="1"/>
  <c r="BX104" i="1"/>
  <c r="BW104" i="1"/>
  <c r="BU104" i="1"/>
  <c r="BT104" i="1"/>
  <c r="BR104" i="1"/>
  <c r="BQ104" i="1"/>
  <c r="BO104" i="1"/>
  <c r="BN104" i="1"/>
  <c r="BL104" i="1"/>
  <c r="BK104" i="1"/>
  <c r="BI104" i="1"/>
  <c r="BH104" i="1"/>
  <c r="BF104" i="1"/>
  <c r="BE104" i="1"/>
  <c r="BC104" i="1"/>
  <c r="BB104" i="1"/>
  <c r="AZ104" i="1"/>
  <c r="AY104" i="1"/>
  <c r="AW104" i="1"/>
  <c r="AV104" i="1"/>
  <c r="AT104" i="1"/>
  <c r="AS104" i="1"/>
  <c r="AQ104" i="1"/>
  <c r="AP104" i="1"/>
  <c r="AN104" i="1"/>
  <c r="AM104" i="1"/>
  <c r="AK104" i="1"/>
  <c r="AJ104" i="1"/>
  <c r="AH104" i="1"/>
  <c r="AG104" i="1"/>
  <c r="AE104" i="1"/>
  <c r="AB104" i="1"/>
  <c r="AA104" i="1"/>
  <c r="Y104" i="1"/>
  <c r="X104" i="1"/>
  <c r="V104" i="1"/>
  <c r="Q104" i="1"/>
  <c r="O104" i="1"/>
  <c r="N104" i="1"/>
  <c r="L104" i="1"/>
  <c r="K104" i="1"/>
  <c r="J104" i="1"/>
  <c r="I104" i="1"/>
  <c r="H104" i="1"/>
  <c r="B4" i="1" l="1"/>
  <c r="B5" i="1"/>
  <c r="B7" i="1"/>
  <c r="B8" i="1"/>
  <c r="B9" i="1"/>
  <c r="B11" i="1"/>
  <c r="B12" i="1"/>
  <c r="B13" i="1"/>
  <c r="B16" i="1"/>
  <c r="B17" i="1"/>
  <c r="B18" i="1"/>
  <c r="B20" i="1"/>
  <c r="B21" i="1"/>
  <c r="B22" i="1"/>
  <c r="B24" i="1"/>
  <c r="B25" i="1"/>
  <c r="B26" i="1"/>
  <c r="B28" i="1"/>
  <c r="B29" i="1"/>
  <c r="B30" i="1"/>
  <c r="B3" i="1"/>
  <c r="N62" i="1" l="1"/>
  <c r="Q67" i="1"/>
  <c r="Q62" i="1"/>
  <c r="N67" i="1"/>
  <c r="N87" i="1"/>
  <c r="N82" i="1"/>
  <c r="Q87" i="1"/>
  <c r="Q82" i="1"/>
  <c r="Q77" i="1"/>
  <c r="N77" i="1"/>
  <c r="N72" i="1"/>
  <c r="Q72" i="1"/>
  <c r="Q57" i="1"/>
  <c r="N57" i="1"/>
  <c r="N45" i="1"/>
  <c r="N43" i="1"/>
  <c r="Q43" i="1"/>
  <c r="Q45" i="1"/>
  <c r="N46" i="1"/>
  <c r="N47" i="1"/>
  <c r="N48" i="1" s="1"/>
  <c r="Q47" i="1"/>
  <c r="Q48" i="1" s="1"/>
  <c r="Q46" i="1"/>
  <c r="N81" i="1"/>
  <c r="N80" i="1"/>
  <c r="N61" i="1"/>
  <c r="N60" i="1"/>
  <c r="Q75" i="1"/>
  <c r="Q76" i="1"/>
  <c r="N86" i="1"/>
  <c r="N85" i="1"/>
  <c r="N66" i="1"/>
  <c r="N65" i="1"/>
  <c r="Q81" i="1"/>
  <c r="Q80" i="1"/>
  <c r="Q61" i="1"/>
  <c r="Q60" i="1"/>
  <c r="N71" i="1"/>
  <c r="N70" i="1"/>
  <c r="N56" i="1"/>
  <c r="N55" i="1"/>
  <c r="Q86" i="1"/>
  <c r="Q85" i="1"/>
  <c r="Q66" i="1"/>
  <c r="Q65" i="1"/>
  <c r="N76" i="1"/>
  <c r="N75" i="1"/>
  <c r="Q71" i="1"/>
  <c r="Q70" i="1"/>
  <c r="Q56" i="1"/>
  <c r="Q55" i="1"/>
  <c r="N52" i="1" l="1"/>
  <c r="N51" i="1"/>
  <c r="Q52" i="1"/>
  <c r="Q51" i="1"/>
  <c r="N49" i="1"/>
  <c r="N50" i="1" s="1"/>
  <c r="Q49" i="1"/>
  <c r="Q50" i="1" s="1"/>
  <c r="Q78" i="1"/>
  <c r="Q58" i="1"/>
  <c r="Q88" i="1"/>
  <c r="N88" i="1"/>
  <c r="N78" i="1"/>
  <c r="N73" i="1"/>
  <c r="Q83" i="1"/>
  <c r="N63" i="1"/>
  <c r="Q73" i="1"/>
  <c r="Q68" i="1"/>
  <c r="N58" i="1"/>
  <c r="Q63" i="1"/>
  <c r="N68" i="1"/>
  <c r="N83" i="1"/>
  <c r="N53" i="1" l="1"/>
  <c r="Q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Below</author>
  </authors>
  <commentList>
    <comment ref="B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 Below:</t>
        </r>
        <r>
          <rPr>
            <sz val="9"/>
            <color indexed="81"/>
            <rFont val="Tahoma"/>
            <family val="2"/>
          </rPr>
          <t xml:space="preserve">
Tolerances are:
+7.6mm - -7.6mm 
+/- 1 degree for angles</t>
        </r>
      </text>
    </comment>
  </commentList>
</comments>
</file>

<file path=xl/sharedStrings.xml><?xml version="1.0" encoding="utf-8"?>
<sst xmlns="http://schemas.openxmlformats.org/spreadsheetml/2006/main" count="753" uniqueCount="181">
  <si>
    <t>Trial Number</t>
  </si>
  <si>
    <t>Serial Number</t>
  </si>
  <si>
    <t>Operator</t>
  </si>
  <si>
    <t>Name</t>
  </si>
  <si>
    <t>SECTION F NECK BACK RIGHT HT FROM BTM OF MANDREL</t>
  </si>
  <si>
    <t>SECTION F NECK FRONT HT FROM BTM OF MANDREL</t>
  </si>
  <si>
    <t>SECTION F NECK BACK LEFT HT FROM BTM OF MANDREL</t>
  </si>
  <si>
    <t>NECK WIDTH</t>
  </si>
  <si>
    <t>SHOULDER WIDTH</t>
  </si>
  <si>
    <t>RIGHT SHOULDER POCKET HT</t>
  </si>
  <si>
    <t>RIGHT SHOULDER POCKET DEPTH</t>
  </si>
  <si>
    <t>LEFT SHOULDER POCKET HT</t>
  </si>
  <si>
    <t>RIGHT SHOULDER BTM HT TO BTM OF MANDREL</t>
  </si>
  <si>
    <t>Right Shoulder Opening Angle</t>
  </si>
  <si>
    <t>LEFT SHOULDER POCKET DEPTH</t>
  </si>
  <si>
    <t>LEFT SHOULDER BTM HT TO  BTM OF MANDREL</t>
  </si>
  <si>
    <t>Left Shoulder Opening Angle</t>
  </si>
  <si>
    <t>RIGHT + HT FROM BTM OF MANDREL</t>
  </si>
  <si>
    <t>RIGHT + MIDSAGITAL DIS</t>
  </si>
  <si>
    <t>LEFT + HT FROM BTM OF MANDREL</t>
  </si>
  <si>
    <t>LEFT  + MIDSAGITAL DIS</t>
  </si>
  <si>
    <t>SECTION A POINT LOCATION 1</t>
  </si>
  <si>
    <t>SECTION A POINT LOCATION 2</t>
  </si>
  <si>
    <t>SECTION A POINT LOCATION 3</t>
  </si>
  <si>
    <t>SECTION A POINT LOCATION 4</t>
  </si>
  <si>
    <t>SECTION A POINT LOCATION 5</t>
  </si>
  <si>
    <t>SECTION A POINT LOCATION 6</t>
  </si>
  <si>
    <t>Midsagittal 
SECTION A POINT LOCATION 6</t>
  </si>
  <si>
    <t>SECTION A POINT LOCATION 7</t>
  </si>
  <si>
    <t>SECTION A POINT LOCATION 8</t>
  </si>
  <si>
    <t>SECTION A POINT LOCATION 9</t>
  </si>
  <si>
    <t>SECTION A POINT LOCATION 10</t>
  </si>
  <si>
    <t>SECTION A POINT LOCATION 11</t>
  </si>
  <si>
    <t>SECTION B POINT LOCATION 1</t>
  </si>
  <si>
    <t>SECTION B POINT LOCATION 2</t>
  </si>
  <si>
    <t>SECTION B POINT LOCATION 3</t>
  </si>
  <si>
    <t>SECTION B POINT LOCATION 4</t>
  </si>
  <si>
    <t>SECTION B POINT LOCATION 5</t>
  </si>
  <si>
    <t>SECTION B POINT LOCATION 6</t>
  </si>
  <si>
    <t>SECTION B POINT LOCATION 7</t>
  </si>
  <si>
    <t>SECTION B POINT LOCATION 8</t>
  </si>
  <si>
    <t>Midsagittal
SECTION B POINT LOCATION 9</t>
  </si>
  <si>
    <t>SECTION B POINT LOCATION 10</t>
  </si>
  <si>
    <t>SECTION B POINT LOCATION 11</t>
  </si>
  <si>
    <t>SECTION B POINT LOCATION 12</t>
  </si>
  <si>
    <t>SECTION B POINT LOCATION 13</t>
  </si>
  <si>
    <t>SECTION B POINT LOCATION 14</t>
  </si>
  <si>
    <t>SECTION B POINT LOCATION 15</t>
  </si>
  <si>
    <t>SECTION B POINT LOCATION 16</t>
  </si>
  <si>
    <t>SECTION B POINT LOCATION 17</t>
  </si>
  <si>
    <t>SECTION C POINT LOCATION 1</t>
  </si>
  <si>
    <t>SECTION C POINT LOCATION 2</t>
  </si>
  <si>
    <t>SECTION C POINT LOCATION 3</t>
  </si>
  <si>
    <t>SECTION C POINT LOCATION 4</t>
  </si>
  <si>
    <t>SECTION C POINT LOCATION 5</t>
  </si>
  <si>
    <t>Midsagittal
SECTION C POINT LOCATION 6</t>
  </si>
  <si>
    <t>SECTION C POINT LOCATION 7</t>
  </si>
  <si>
    <t>SECTION C POINT LOCATION 8</t>
  </si>
  <si>
    <t>SECTION C POINT LOCATION 9</t>
  </si>
  <si>
    <t>SECTION C POINT LOCATION 10</t>
  </si>
  <si>
    <t>SECTION C POINT LOCATION 11</t>
  </si>
  <si>
    <t>SECTION D POINT LOCATION 1</t>
  </si>
  <si>
    <t>SECTION D POINT LOCATION 2</t>
  </si>
  <si>
    <t>SECTION D POINT LOCATION 3</t>
  </si>
  <si>
    <t>SECTION D POINT LOCATION 4</t>
  </si>
  <si>
    <t>SECTION D POINT LOCATION 5</t>
  </si>
  <si>
    <t>Midsagittal
SECTION D POINT LOCATION 6</t>
  </si>
  <si>
    <t>SECTION D POINT LOCATION 7</t>
  </si>
  <si>
    <t>SECTION D POINT LOCATION 8</t>
  </si>
  <si>
    <t>SECTION D POINT LOCATION 9</t>
  </si>
  <si>
    <t>SECTION D POINT LOCATION 10</t>
  </si>
  <si>
    <t>SECTION D POINT LOCATION 11</t>
  </si>
  <si>
    <t>SECTION E QUADRANT LOCATION RIGHT SIDE</t>
  </si>
  <si>
    <t>SECTION E QUADRANT LOCATION FRONT</t>
  </si>
  <si>
    <t>SECTION E QUADRANT LOCATION LEFT SIDE</t>
  </si>
  <si>
    <t>RIGHT ARM POCKET HT TO MANDREL BOTTOM</t>
  </si>
  <si>
    <t>LEFT ARM POCKET HT TO MANDREL BOTTOM</t>
  </si>
  <si>
    <t>JACKET BOTTOM TO MANDREL BOTTOM</t>
  </si>
  <si>
    <t>SECTION E  JACKET WIDTH</t>
  </si>
  <si>
    <t>SECTION E RIGHT QUADRANT THICKNESS</t>
  </si>
  <si>
    <t>SECTION E LEFT QUADRANT THICKNESS</t>
  </si>
  <si>
    <t>SECTION E FRONT QUADRANT THICKNESS</t>
  </si>
  <si>
    <t>SECTION B JACKET WIDTH</t>
  </si>
  <si>
    <t>SECTION D JACKET WIDTH</t>
  </si>
  <si>
    <t>Control</t>
  </si>
  <si>
    <t>Z Distance</t>
  </si>
  <si>
    <t>Z  Distance</t>
  </si>
  <si>
    <t>Y  Distance</t>
  </si>
  <si>
    <t>X  Distance</t>
  </si>
  <si>
    <t>Z/X Angle</t>
  </si>
  <si>
    <t>Y Distance</t>
  </si>
  <si>
    <t>DM4182</t>
  </si>
  <si>
    <t>Tech 1</t>
  </si>
  <si>
    <t>Meas</t>
  </si>
  <si>
    <t>DM4182-2</t>
  </si>
  <si>
    <t>DM4182-3</t>
  </si>
  <si>
    <t>DM4182-4</t>
  </si>
  <si>
    <t>Tech 2</t>
  </si>
  <si>
    <t>*</t>
  </si>
  <si>
    <t>DO5146</t>
  </si>
  <si>
    <t>DO5146-2</t>
  </si>
  <si>
    <t>DO5146-3</t>
  </si>
  <si>
    <t>DO5146-4</t>
  </si>
  <si>
    <t>DS3967</t>
  </si>
  <si>
    <t>DS3967-2</t>
  </si>
  <si>
    <t>DS3967-3</t>
  </si>
  <si>
    <t>DS3967-4</t>
  </si>
  <si>
    <t>DS3967-5</t>
  </si>
  <si>
    <t>DU1737</t>
  </si>
  <si>
    <t>DU1737-2</t>
  </si>
  <si>
    <t>DU1737-3</t>
  </si>
  <si>
    <t>DU1737-4</t>
  </si>
  <si>
    <t>EO8881</t>
  </si>
  <si>
    <t>EO8881-2</t>
  </si>
  <si>
    <t>EO8881-3</t>
  </si>
  <si>
    <t>EO8881-4</t>
  </si>
  <si>
    <t>EP6704</t>
  </si>
  <si>
    <t>EP6704-2</t>
  </si>
  <si>
    <t>EP6704-3</t>
  </si>
  <si>
    <t>EP6704-4</t>
  </si>
  <si>
    <t>EQ0408</t>
  </si>
  <si>
    <t>EQ0408-2</t>
  </si>
  <si>
    <t>EQ0408-3</t>
  </si>
  <si>
    <t>EQ0408-4</t>
  </si>
  <si>
    <t>DP6834</t>
  </si>
  <si>
    <t>DP6834-2</t>
  </si>
  <si>
    <t>DP6834-3</t>
  </si>
  <si>
    <t>DQ0083</t>
  </si>
  <si>
    <t>DQ0083-2</t>
  </si>
  <si>
    <t>DQ0083-3</t>
  </si>
  <si>
    <t>EI6141</t>
  </si>
  <si>
    <t>EI6141-2</t>
  </si>
  <si>
    <t>EI6141-3</t>
  </si>
  <si>
    <t>ALL</t>
  </si>
  <si>
    <t>Max</t>
  </si>
  <si>
    <t>Nominal</t>
  </si>
  <si>
    <t>Min</t>
  </si>
  <si>
    <t>Average</t>
  </si>
  <si>
    <t>Standard Deviation (all jackets and operators)</t>
  </si>
  <si>
    <t>4 *Standard Deviation</t>
  </si>
  <si>
    <t>Repeatability (pooled std dev)</t>
  </si>
  <si>
    <t>4 * Repeatability</t>
  </si>
  <si>
    <t>Upper Tolerance</t>
  </si>
  <si>
    <t>Lower Tolerance</t>
  </si>
  <si>
    <t>4*Repeatability % of Tolerance</t>
  </si>
  <si>
    <t>Standard Deviation</t>
  </si>
  <si>
    <t>count</t>
  </si>
  <si>
    <t>%CV</t>
  </si>
  <si>
    <t>E08881</t>
  </si>
  <si>
    <t>Points</t>
  </si>
  <si>
    <t>nominal target values</t>
  </si>
  <si>
    <t>X</t>
  </si>
  <si>
    <t>Y</t>
  </si>
  <si>
    <t>Z</t>
  </si>
  <si>
    <t>NECK BACK RIGHT HT</t>
  </si>
  <si>
    <t>?</t>
  </si>
  <si>
    <t>NECK FRONT HT</t>
  </si>
  <si>
    <t>NECK BACK LEFT HT</t>
  </si>
  <si>
    <t>RIGHT SHOULDER HT</t>
  </si>
  <si>
    <t>RIGHT SHOULDER DEPTH</t>
  </si>
  <si>
    <t>LEFT SHOULDER HT</t>
  </si>
  <si>
    <t>RIGHT SHOULDER  HT FROM  JACKET BOTTOM</t>
  </si>
  <si>
    <t>RIGHT SIDE SHOULDER ANGLE MEASURED</t>
  </si>
  <si>
    <t>LEFT SHOULDER DEPTH</t>
  </si>
  <si>
    <t>LEFT SHOULDER  HT FROM  JACKET BOTTOM</t>
  </si>
  <si>
    <t>LEFT SIDE SHOULDER ANGLE MEASURED</t>
  </si>
  <si>
    <t>RIGHT + HT</t>
  </si>
  <si>
    <t>LEFT + HT</t>
  </si>
  <si>
    <t>QUADRANT LOCATION RIGHT SIDE</t>
  </si>
  <si>
    <t>QUADRANT LOCATION FRONT</t>
  </si>
  <si>
    <t>QUADRANT LOCATION LEFT SIDE</t>
  </si>
  <si>
    <t>RIGHT SHOULDER HT TO VERTICAL F/B POINTS</t>
  </si>
  <si>
    <t>LFT SHOULDER HT TO VERTICAL F/B POINTS</t>
  </si>
  <si>
    <t>JACKET BOTTOM TO MANDREL BOTTOM DISTANCE</t>
  </si>
  <si>
    <t>BOTTOM JACKET WIDTH</t>
  </si>
  <si>
    <t>RIGHT QUADRANT THICKNESS</t>
  </si>
  <si>
    <t>LEFT QUADRANT THICKNESS</t>
  </si>
  <si>
    <t>FRONT QUADRANT THICKNESS</t>
  </si>
  <si>
    <t>Section B:B Width</t>
  </si>
  <si>
    <t>Section D:D Width</t>
  </si>
  <si>
    <t>Width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</si>
</sst>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B9FFD9"/>
        <bgColor indexed="64"/>
      </patternFill>
    </fill>
    <fill>
      <patternFill patternType="solid">
        <fgColor rgb="FFCAF9FE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10" fontId="0" fillId="7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0" fontId="0" fillId="10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0" fontId="0" fillId="8" borderId="1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11" borderId="1" xfId="0" applyFill="1" applyBorder="1"/>
    <xf numFmtId="164" fontId="0" fillId="11" borderId="1" xfId="0" applyNumberFormat="1" applyFill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0" fontId="0" fillId="11" borderId="1" xfId="0" applyNumberFormat="1" applyFill="1" applyBorder="1" applyAlignment="1">
      <alignment horizontal="center"/>
    </xf>
    <xf numFmtId="0" fontId="0" fillId="12" borderId="1" xfId="0" applyFill="1" applyBorder="1"/>
    <xf numFmtId="164" fontId="0" fillId="12" borderId="1" xfId="0" applyNumberFormat="1" applyFill="1" applyBorder="1" applyAlignment="1">
      <alignment horizontal="center"/>
    </xf>
    <xf numFmtId="165" fontId="0" fillId="12" borderId="1" xfId="0" applyNumberFormat="1" applyFill="1" applyBorder="1" applyAlignment="1">
      <alignment horizontal="center"/>
    </xf>
    <xf numFmtId="10" fontId="0" fillId="12" borderId="1" xfId="0" applyNumberFormat="1" applyFill="1" applyBorder="1" applyAlignment="1">
      <alignment horizontal="center"/>
    </xf>
    <xf numFmtId="0" fontId="0" fillId="13" borderId="1" xfId="0" applyFill="1" applyBorder="1"/>
    <xf numFmtId="164" fontId="0" fillId="13" borderId="1" xfId="0" applyNumberFormat="1" applyFill="1" applyBorder="1" applyAlignment="1">
      <alignment horizontal="center"/>
    </xf>
    <xf numFmtId="165" fontId="0" fillId="13" borderId="1" xfId="0" applyNumberFormat="1" applyFill="1" applyBorder="1" applyAlignment="1">
      <alignment horizontal="center"/>
    </xf>
    <xf numFmtId="10" fontId="0" fillId="13" borderId="1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14" borderId="0" xfId="0" applyFill="1" applyAlignment="1">
      <alignment wrapText="1"/>
    </xf>
    <xf numFmtId="0" fontId="0" fillId="2" borderId="0" xfId="0" applyFill="1"/>
    <xf numFmtId="0" fontId="0" fillId="0" borderId="11" xfId="0" applyBorder="1" applyAlignment="1">
      <alignment wrapText="1"/>
    </xf>
    <xf numFmtId="164" fontId="0" fillId="0" borderId="0" xfId="0" applyNumberFormat="1" applyAlignment="1">
      <alignment wrapText="1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14" borderId="0" xfId="0" applyFill="1" applyAlignment="1">
      <alignment horizontal="center"/>
    </xf>
    <xf numFmtId="0" fontId="0" fillId="0" borderId="1" xfId="0" applyBorder="1" applyAlignment="1">
      <alignment horizontal="right"/>
    </xf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13"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F9FE"/>
      <color rgb="FFB9FFD9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K107"/>
  <sheetViews>
    <sheetView tabSelected="1" zoomScale="70" zoomScaleNormal="70" workbookViewId="0">
      <pane xSplit="4" ySplit="2" topLeftCell="E42" activePane="bottomRight" state="frozen"/>
      <selection pane="topRight" activeCell="E1" sqref="E1"/>
      <selection pane="bottomLeft" activeCell="A3" sqref="A3"/>
      <selection pane="bottomRight" activeCell="AS54" sqref="AS54"/>
    </sheetView>
  </sheetViews>
  <sheetFormatPr defaultRowHeight="15" x14ac:dyDescent="0.25"/>
  <cols>
    <col min="1" max="1" width="11.140625" customWidth="1"/>
    <col min="2" max="3" width="12.7109375" customWidth="1"/>
    <col min="4" max="4" width="17" customWidth="1"/>
    <col min="5" max="17" width="13.85546875" customWidth="1"/>
    <col min="18" max="21" width="13.85546875" style="56" customWidth="1"/>
    <col min="22" max="187" width="13.85546875" customWidth="1"/>
    <col min="188" max="189" width="13.85546875" style="3" customWidth="1"/>
  </cols>
  <sheetData>
    <row r="1" spans="1:349" ht="120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57" t="s">
        <v>21</v>
      </c>
      <c r="X1" s="1" t="s">
        <v>21</v>
      </c>
      <c r="Y1" s="1" t="s">
        <v>22</v>
      </c>
      <c r="Z1" s="57" t="s">
        <v>22</v>
      </c>
      <c r="AA1" s="1" t="s">
        <v>22</v>
      </c>
      <c r="AB1" s="1" t="s">
        <v>23</v>
      </c>
      <c r="AC1" s="57" t="s">
        <v>23</v>
      </c>
      <c r="AD1" s="1" t="s">
        <v>23</v>
      </c>
      <c r="AE1" s="1" t="s">
        <v>24</v>
      </c>
      <c r="AF1" s="57" t="s">
        <v>24</v>
      </c>
      <c r="AG1" s="1" t="s">
        <v>24</v>
      </c>
      <c r="AH1" s="1" t="s">
        <v>25</v>
      </c>
      <c r="AI1" s="1" t="s">
        <v>25</v>
      </c>
      <c r="AJ1" s="1" t="s">
        <v>25</v>
      </c>
      <c r="AK1" s="1" t="s">
        <v>26</v>
      </c>
      <c r="AL1" s="1" t="s">
        <v>27</v>
      </c>
      <c r="AM1" s="1" t="s">
        <v>26</v>
      </c>
      <c r="AN1" s="1" t="s">
        <v>28</v>
      </c>
      <c r="AO1" s="1" t="s">
        <v>28</v>
      </c>
      <c r="AP1" s="1" t="s">
        <v>28</v>
      </c>
      <c r="AQ1" s="1" t="s">
        <v>29</v>
      </c>
      <c r="AR1" s="1" t="s">
        <v>29</v>
      </c>
      <c r="AS1" s="1" t="s">
        <v>29</v>
      </c>
      <c r="AT1" s="1" t="s">
        <v>30</v>
      </c>
      <c r="AU1" s="1" t="s">
        <v>30</v>
      </c>
      <c r="AV1" s="1" t="s">
        <v>30</v>
      </c>
      <c r="AW1" s="1" t="s">
        <v>31</v>
      </c>
      <c r="AX1" s="1" t="s">
        <v>31</v>
      </c>
      <c r="AY1" s="1" t="s">
        <v>31</v>
      </c>
      <c r="AZ1" s="1" t="s">
        <v>32</v>
      </c>
      <c r="BA1" s="1" t="s">
        <v>32</v>
      </c>
      <c r="BB1" s="1" t="s">
        <v>32</v>
      </c>
      <c r="BC1" s="1" t="s">
        <v>33</v>
      </c>
      <c r="BD1" s="1" t="s">
        <v>33</v>
      </c>
      <c r="BE1" s="1" t="s">
        <v>33</v>
      </c>
      <c r="BF1" s="1" t="s">
        <v>34</v>
      </c>
      <c r="BG1" s="1" t="s">
        <v>34</v>
      </c>
      <c r="BH1" s="1" t="s">
        <v>34</v>
      </c>
      <c r="BI1" s="1" t="s">
        <v>35</v>
      </c>
      <c r="BJ1" s="1" t="s">
        <v>35</v>
      </c>
      <c r="BK1" s="1" t="s">
        <v>35</v>
      </c>
      <c r="BL1" s="1" t="s">
        <v>36</v>
      </c>
      <c r="BM1" s="1" t="s">
        <v>36</v>
      </c>
      <c r="BN1" s="1" t="s">
        <v>36</v>
      </c>
      <c r="BO1" s="1" t="s">
        <v>37</v>
      </c>
      <c r="BP1" s="1" t="s">
        <v>37</v>
      </c>
      <c r="BQ1" s="1" t="s">
        <v>37</v>
      </c>
      <c r="BR1" s="1" t="s">
        <v>38</v>
      </c>
      <c r="BS1" s="1" t="s">
        <v>38</v>
      </c>
      <c r="BT1" s="1" t="s">
        <v>38</v>
      </c>
      <c r="BU1" s="1" t="s">
        <v>39</v>
      </c>
      <c r="BV1" s="1" t="s">
        <v>39</v>
      </c>
      <c r="BW1" s="1" t="s">
        <v>39</v>
      </c>
      <c r="BX1" s="1" t="s">
        <v>40</v>
      </c>
      <c r="BY1" s="1" t="s">
        <v>40</v>
      </c>
      <c r="BZ1" s="1" t="s">
        <v>40</v>
      </c>
      <c r="CA1" s="1" t="s">
        <v>41</v>
      </c>
      <c r="CB1" s="1" t="s">
        <v>41</v>
      </c>
      <c r="CC1" s="1" t="s">
        <v>41</v>
      </c>
      <c r="CD1" s="1" t="s">
        <v>42</v>
      </c>
      <c r="CE1" s="1" t="s">
        <v>42</v>
      </c>
      <c r="CF1" s="1" t="s">
        <v>42</v>
      </c>
      <c r="CG1" s="1" t="s">
        <v>43</v>
      </c>
      <c r="CH1" s="1" t="s">
        <v>43</v>
      </c>
      <c r="CI1" s="1" t="s">
        <v>43</v>
      </c>
      <c r="CJ1" s="1" t="s">
        <v>44</v>
      </c>
      <c r="CK1" s="1" t="s">
        <v>44</v>
      </c>
      <c r="CL1" s="1" t="s">
        <v>44</v>
      </c>
      <c r="CM1" s="1" t="s">
        <v>45</v>
      </c>
      <c r="CN1" s="1" t="s">
        <v>45</v>
      </c>
      <c r="CO1" s="1" t="s">
        <v>45</v>
      </c>
      <c r="CP1" s="1" t="s">
        <v>46</v>
      </c>
      <c r="CQ1" s="1" t="s">
        <v>46</v>
      </c>
      <c r="CR1" s="1" t="s">
        <v>46</v>
      </c>
      <c r="CS1" s="1" t="s">
        <v>47</v>
      </c>
      <c r="CT1" s="1" t="s">
        <v>47</v>
      </c>
      <c r="CU1" s="1" t="s">
        <v>47</v>
      </c>
      <c r="CV1" s="1" t="s">
        <v>48</v>
      </c>
      <c r="CW1" s="1" t="s">
        <v>48</v>
      </c>
      <c r="CX1" s="1" t="s">
        <v>48</v>
      </c>
      <c r="CY1" s="1" t="s">
        <v>49</v>
      </c>
      <c r="CZ1" s="1" t="s">
        <v>49</v>
      </c>
      <c r="DA1" s="1" t="s">
        <v>49</v>
      </c>
      <c r="DB1" s="1" t="s">
        <v>50</v>
      </c>
      <c r="DC1" s="1" t="s">
        <v>50</v>
      </c>
      <c r="DD1" s="1" t="s">
        <v>50</v>
      </c>
      <c r="DE1" s="1" t="s">
        <v>51</v>
      </c>
      <c r="DF1" s="1" t="s">
        <v>51</v>
      </c>
      <c r="DG1" s="1" t="s">
        <v>51</v>
      </c>
      <c r="DH1" s="1" t="s">
        <v>52</v>
      </c>
      <c r="DI1" s="1" t="s">
        <v>52</v>
      </c>
      <c r="DJ1" s="1" t="s">
        <v>52</v>
      </c>
      <c r="DK1" s="1" t="s">
        <v>53</v>
      </c>
      <c r="DL1" s="1" t="s">
        <v>53</v>
      </c>
      <c r="DM1" s="1" t="s">
        <v>53</v>
      </c>
      <c r="DN1" s="1" t="s">
        <v>54</v>
      </c>
      <c r="DO1" s="1" t="s">
        <v>54</v>
      </c>
      <c r="DP1" s="1" t="s">
        <v>54</v>
      </c>
      <c r="DQ1" s="1" t="s">
        <v>55</v>
      </c>
      <c r="DR1" s="1" t="s">
        <v>55</v>
      </c>
      <c r="DS1" s="1" t="s">
        <v>55</v>
      </c>
      <c r="DT1" s="1" t="s">
        <v>56</v>
      </c>
      <c r="DU1" s="1" t="s">
        <v>56</v>
      </c>
      <c r="DV1" s="1" t="s">
        <v>56</v>
      </c>
      <c r="DW1" s="1" t="s">
        <v>57</v>
      </c>
      <c r="DX1" s="1" t="s">
        <v>57</v>
      </c>
      <c r="DY1" s="1" t="s">
        <v>57</v>
      </c>
      <c r="DZ1" s="1" t="s">
        <v>58</v>
      </c>
      <c r="EA1" s="1" t="s">
        <v>58</v>
      </c>
      <c r="EB1" s="1" t="s">
        <v>58</v>
      </c>
      <c r="EC1" s="1" t="s">
        <v>59</v>
      </c>
      <c r="ED1" s="1" t="s">
        <v>59</v>
      </c>
      <c r="EE1" s="1" t="s">
        <v>59</v>
      </c>
      <c r="EF1" s="1" t="s">
        <v>60</v>
      </c>
      <c r="EG1" s="1" t="s">
        <v>60</v>
      </c>
      <c r="EH1" s="1" t="s">
        <v>60</v>
      </c>
      <c r="EI1" s="1" t="s">
        <v>61</v>
      </c>
      <c r="EJ1" s="1" t="s">
        <v>61</v>
      </c>
      <c r="EK1" s="1" t="s">
        <v>61</v>
      </c>
      <c r="EL1" s="1" t="s">
        <v>62</v>
      </c>
      <c r="EM1" s="1" t="s">
        <v>62</v>
      </c>
      <c r="EN1" s="1" t="s">
        <v>62</v>
      </c>
      <c r="EO1" s="1" t="s">
        <v>63</v>
      </c>
      <c r="EP1" s="1" t="s">
        <v>63</v>
      </c>
      <c r="EQ1" s="1" t="s">
        <v>63</v>
      </c>
      <c r="ER1" s="1" t="s">
        <v>64</v>
      </c>
      <c r="ES1" s="1" t="s">
        <v>64</v>
      </c>
      <c r="ET1" s="1" t="s">
        <v>64</v>
      </c>
      <c r="EU1" s="1" t="s">
        <v>65</v>
      </c>
      <c r="EV1" s="1" t="s">
        <v>65</v>
      </c>
      <c r="EW1" s="1" t="s">
        <v>65</v>
      </c>
      <c r="EX1" s="1" t="s">
        <v>66</v>
      </c>
      <c r="EY1" s="1" t="s">
        <v>66</v>
      </c>
      <c r="EZ1" s="1" t="s">
        <v>66</v>
      </c>
      <c r="FA1" s="1" t="s">
        <v>67</v>
      </c>
      <c r="FB1" s="1" t="s">
        <v>67</v>
      </c>
      <c r="FC1" s="1" t="s">
        <v>67</v>
      </c>
      <c r="FD1" s="1" t="s">
        <v>68</v>
      </c>
      <c r="FE1" s="1" t="s">
        <v>68</v>
      </c>
      <c r="FF1" s="1" t="s">
        <v>68</v>
      </c>
      <c r="FG1" s="1" t="s">
        <v>69</v>
      </c>
      <c r="FH1" s="1" t="s">
        <v>69</v>
      </c>
      <c r="FI1" s="1" t="s">
        <v>69</v>
      </c>
      <c r="FJ1" s="1" t="s">
        <v>70</v>
      </c>
      <c r="FK1" s="1" t="s">
        <v>70</v>
      </c>
      <c r="FL1" s="1" t="s">
        <v>70</v>
      </c>
      <c r="FM1" s="1" t="s">
        <v>71</v>
      </c>
      <c r="FN1" s="1" t="s">
        <v>71</v>
      </c>
      <c r="FO1" s="1" t="s">
        <v>71</v>
      </c>
      <c r="FP1" s="1" t="s">
        <v>72</v>
      </c>
      <c r="FQ1" s="1" t="s">
        <v>72</v>
      </c>
      <c r="FR1" s="1" t="s">
        <v>72</v>
      </c>
      <c r="FS1" s="1" t="s">
        <v>73</v>
      </c>
      <c r="FT1" s="1" t="s">
        <v>73</v>
      </c>
      <c r="FU1" s="1" t="s">
        <v>73</v>
      </c>
      <c r="FV1" s="1" t="s">
        <v>74</v>
      </c>
      <c r="FW1" s="1" t="s">
        <v>74</v>
      </c>
      <c r="FX1" s="1" t="s">
        <v>74</v>
      </c>
      <c r="FY1" s="1" t="s">
        <v>75</v>
      </c>
      <c r="FZ1" s="1" t="s">
        <v>76</v>
      </c>
      <c r="GA1" s="1" t="s">
        <v>77</v>
      </c>
      <c r="GB1" s="1" t="s">
        <v>78</v>
      </c>
      <c r="GC1" s="1" t="s">
        <v>79</v>
      </c>
      <c r="GD1" s="1" t="s">
        <v>80</v>
      </c>
      <c r="GE1" s="1" t="s">
        <v>81</v>
      </c>
      <c r="GF1" s="72" t="s">
        <v>82</v>
      </c>
      <c r="GG1" s="72" t="s">
        <v>83</v>
      </c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/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/>
      <c r="LE1" s="58"/>
      <c r="LF1" s="58"/>
      <c r="LG1" s="58"/>
      <c r="LH1" s="58"/>
      <c r="LI1" s="58"/>
      <c r="LJ1" s="58"/>
      <c r="LK1" s="58"/>
      <c r="LL1" s="58"/>
      <c r="LM1" s="58"/>
      <c r="LN1" s="58"/>
      <c r="LO1" s="58"/>
      <c r="LP1" s="58"/>
      <c r="LQ1" s="58"/>
      <c r="LR1" s="58"/>
      <c r="LS1" s="58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8"/>
      <c r="MH1" s="58"/>
      <c r="MI1" s="58"/>
      <c r="MJ1" s="58"/>
      <c r="MK1" s="58"/>
    </row>
    <row r="2" spans="1:349" s="82" customFormat="1" ht="44.1" customHeight="1" x14ac:dyDescent="0.25">
      <c r="A2" s="80"/>
      <c r="B2" s="80"/>
      <c r="C2" s="80"/>
      <c r="D2" s="81" t="s">
        <v>84</v>
      </c>
      <c r="E2" s="81" t="s">
        <v>85</v>
      </c>
      <c r="F2" s="81" t="s">
        <v>86</v>
      </c>
      <c r="G2" s="81" t="s">
        <v>86</v>
      </c>
      <c r="H2" s="81" t="s">
        <v>87</v>
      </c>
      <c r="I2" s="81" t="s">
        <v>87</v>
      </c>
      <c r="J2" s="81" t="s">
        <v>86</v>
      </c>
      <c r="K2" s="81" t="s">
        <v>88</v>
      </c>
      <c r="L2" s="81" t="s">
        <v>86</v>
      </c>
      <c r="M2" s="81" t="s">
        <v>86</v>
      </c>
      <c r="N2" s="81" t="s">
        <v>89</v>
      </c>
      <c r="O2" s="81" t="s">
        <v>88</v>
      </c>
      <c r="P2" s="81" t="s">
        <v>86</v>
      </c>
      <c r="Q2" s="81" t="s">
        <v>89</v>
      </c>
      <c r="R2" s="81" t="s">
        <v>86</v>
      </c>
      <c r="S2" s="81" t="s">
        <v>87</v>
      </c>
      <c r="T2" s="81" t="s">
        <v>86</v>
      </c>
      <c r="U2" s="81" t="s">
        <v>87</v>
      </c>
      <c r="V2" s="81" t="s">
        <v>88</v>
      </c>
      <c r="W2" s="81" t="s">
        <v>87</v>
      </c>
      <c r="X2" s="81" t="s">
        <v>86</v>
      </c>
      <c r="Y2" s="81" t="s">
        <v>88</v>
      </c>
      <c r="Z2" s="81" t="s">
        <v>87</v>
      </c>
      <c r="AA2" s="81" t="s">
        <v>86</v>
      </c>
      <c r="AB2" s="81" t="s">
        <v>88</v>
      </c>
      <c r="AC2" s="81" t="s">
        <v>87</v>
      </c>
      <c r="AD2" s="81" t="s">
        <v>86</v>
      </c>
      <c r="AE2" s="81" t="s">
        <v>88</v>
      </c>
      <c r="AF2" s="81" t="s">
        <v>87</v>
      </c>
      <c r="AG2" s="81" t="s">
        <v>86</v>
      </c>
      <c r="AH2" s="81" t="s">
        <v>88</v>
      </c>
      <c r="AI2" s="81" t="s">
        <v>87</v>
      </c>
      <c r="AJ2" s="81" t="s">
        <v>86</v>
      </c>
      <c r="AK2" s="81" t="s">
        <v>88</v>
      </c>
      <c r="AL2" s="81" t="s">
        <v>87</v>
      </c>
      <c r="AM2" s="81" t="s">
        <v>86</v>
      </c>
      <c r="AN2" s="81" t="s">
        <v>88</v>
      </c>
      <c r="AO2" s="81" t="s">
        <v>87</v>
      </c>
      <c r="AP2" s="81" t="s">
        <v>86</v>
      </c>
      <c r="AQ2" s="81" t="s">
        <v>88</v>
      </c>
      <c r="AR2" s="81" t="s">
        <v>87</v>
      </c>
      <c r="AS2" s="81" t="s">
        <v>86</v>
      </c>
      <c r="AT2" s="81" t="s">
        <v>88</v>
      </c>
      <c r="AU2" s="81" t="s">
        <v>87</v>
      </c>
      <c r="AV2" s="81" t="s">
        <v>86</v>
      </c>
      <c r="AW2" s="81" t="s">
        <v>88</v>
      </c>
      <c r="AX2" s="81" t="s">
        <v>87</v>
      </c>
      <c r="AY2" s="81" t="s">
        <v>86</v>
      </c>
      <c r="AZ2" s="81" t="s">
        <v>88</v>
      </c>
      <c r="BA2" s="81" t="s">
        <v>87</v>
      </c>
      <c r="BB2" s="81" t="s">
        <v>86</v>
      </c>
      <c r="BC2" s="81" t="s">
        <v>88</v>
      </c>
      <c r="BD2" s="81" t="s">
        <v>87</v>
      </c>
      <c r="BE2" s="81" t="s">
        <v>86</v>
      </c>
      <c r="BF2" s="81" t="s">
        <v>88</v>
      </c>
      <c r="BG2" s="81" t="s">
        <v>87</v>
      </c>
      <c r="BH2" s="81" t="s">
        <v>86</v>
      </c>
      <c r="BI2" s="81" t="s">
        <v>88</v>
      </c>
      <c r="BJ2" s="81" t="s">
        <v>87</v>
      </c>
      <c r="BK2" s="81" t="s">
        <v>86</v>
      </c>
      <c r="BL2" s="81" t="s">
        <v>88</v>
      </c>
      <c r="BM2" s="81" t="s">
        <v>87</v>
      </c>
      <c r="BN2" s="81" t="s">
        <v>86</v>
      </c>
      <c r="BO2" s="81" t="s">
        <v>88</v>
      </c>
      <c r="BP2" s="81" t="s">
        <v>87</v>
      </c>
      <c r="BQ2" s="81" t="s">
        <v>86</v>
      </c>
      <c r="BR2" s="81" t="s">
        <v>88</v>
      </c>
      <c r="BS2" s="81" t="s">
        <v>87</v>
      </c>
      <c r="BT2" s="81" t="s">
        <v>86</v>
      </c>
      <c r="BU2" s="81" t="s">
        <v>88</v>
      </c>
      <c r="BV2" s="81" t="s">
        <v>87</v>
      </c>
      <c r="BW2" s="81" t="s">
        <v>86</v>
      </c>
      <c r="BX2" s="81" t="s">
        <v>88</v>
      </c>
      <c r="BY2" s="81" t="s">
        <v>87</v>
      </c>
      <c r="BZ2" s="81" t="s">
        <v>86</v>
      </c>
      <c r="CA2" s="81" t="s">
        <v>88</v>
      </c>
      <c r="CB2" s="81" t="s">
        <v>87</v>
      </c>
      <c r="CC2" s="81" t="s">
        <v>86</v>
      </c>
      <c r="CD2" s="81" t="s">
        <v>88</v>
      </c>
      <c r="CE2" s="81" t="s">
        <v>87</v>
      </c>
      <c r="CF2" s="81" t="s">
        <v>86</v>
      </c>
      <c r="CG2" s="81" t="s">
        <v>88</v>
      </c>
      <c r="CH2" s="81" t="s">
        <v>87</v>
      </c>
      <c r="CI2" s="81" t="s">
        <v>86</v>
      </c>
      <c r="CJ2" s="81" t="s">
        <v>88</v>
      </c>
      <c r="CK2" s="81" t="s">
        <v>87</v>
      </c>
      <c r="CL2" s="81" t="s">
        <v>86</v>
      </c>
      <c r="CM2" s="81" t="s">
        <v>88</v>
      </c>
      <c r="CN2" s="81" t="s">
        <v>87</v>
      </c>
      <c r="CO2" s="81" t="s">
        <v>86</v>
      </c>
      <c r="CP2" s="81" t="s">
        <v>88</v>
      </c>
      <c r="CQ2" s="81" t="s">
        <v>87</v>
      </c>
      <c r="CR2" s="81" t="s">
        <v>86</v>
      </c>
      <c r="CS2" s="81" t="s">
        <v>88</v>
      </c>
      <c r="CT2" s="81" t="s">
        <v>87</v>
      </c>
      <c r="CU2" s="81" t="s">
        <v>86</v>
      </c>
      <c r="CV2" s="81" t="s">
        <v>88</v>
      </c>
      <c r="CW2" s="81" t="s">
        <v>87</v>
      </c>
      <c r="CX2" s="81" t="s">
        <v>86</v>
      </c>
      <c r="CY2" s="81" t="s">
        <v>88</v>
      </c>
      <c r="CZ2" s="81" t="s">
        <v>87</v>
      </c>
      <c r="DA2" s="81" t="s">
        <v>86</v>
      </c>
      <c r="DB2" s="81" t="s">
        <v>88</v>
      </c>
      <c r="DC2" s="81" t="s">
        <v>87</v>
      </c>
      <c r="DD2" s="81" t="s">
        <v>86</v>
      </c>
      <c r="DE2" s="81" t="s">
        <v>88</v>
      </c>
      <c r="DF2" s="81" t="s">
        <v>87</v>
      </c>
      <c r="DG2" s="81" t="s">
        <v>86</v>
      </c>
      <c r="DH2" s="81" t="s">
        <v>88</v>
      </c>
      <c r="DI2" s="81" t="s">
        <v>87</v>
      </c>
      <c r="DJ2" s="81" t="s">
        <v>86</v>
      </c>
      <c r="DK2" s="81" t="s">
        <v>88</v>
      </c>
      <c r="DL2" s="81" t="s">
        <v>87</v>
      </c>
      <c r="DM2" s="81" t="s">
        <v>86</v>
      </c>
      <c r="DN2" s="81" t="s">
        <v>88</v>
      </c>
      <c r="DO2" s="81" t="s">
        <v>87</v>
      </c>
      <c r="DP2" s="81" t="s">
        <v>86</v>
      </c>
      <c r="DQ2" s="81" t="s">
        <v>88</v>
      </c>
      <c r="DR2" s="81" t="s">
        <v>87</v>
      </c>
      <c r="DS2" s="81" t="s">
        <v>86</v>
      </c>
      <c r="DT2" s="81" t="s">
        <v>88</v>
      </c>
      <c r="DU2" s="81" t="s">
        <v>87</v>
      </c>
      <c r="DV2" s="81" t="s">
        <v>86</v>
      </c>
      <c r="DW2" s="81" t="s">
        <v>88</v>
      </c>
      <c r="DX2" s="81" t="s">
        <v>87</v>
      </c>
      <c r="DY2" s="81" t="s">
        <v>86</v>
      </c>
      <c r="DZ2" s="81" t="s">
        <v>88</v>
      </c>
      <c r="EA2" s="81" t="s">
        <v>87</v>
      </c>
      <c r="EB2" s="81" t="s">
        <v>86</v>
      </c>
      <c r="EC2" s="81" t="s">
        <v>88</v>
      </c>
      <c r="ED2" s="81" t="s">
        <v>87</v>
      </c>
      <c r="EE2" s="81" t="s">
        <v>86</v>
      </c>
      <c r="EF2" s="81" t="s">
        <v>88</v>
      </c>
      <c r="EG2" s="81" t="s">
        <v>87</v>
      </c>
      <c r="EH2" s="81" t="s">
        <v>86</v>
      </c>
      <c r="EI2" s="81" t="s">
        <v>88</v>
      </c>
      <c r="EJ2" s="81" t="s">
        <v>87</v>
      </c>
      <c r="EK2" s="81" t="s">
        <v>86</v>
      </c>
      <c r="EL2" s="81" t="s">
        <v>88</v>
      </c>
      <c r="EM2" s="81" t="s">
        <v>87</v>
      </c>
      <c r="EN2" s="81" t="s">
        <v>86</v>
      </c>
      <c r="EO2" s="81" t="s">
        <v>88</v>
      </c>
      <c r="EP2" s="81" t="s">
        <v>87</v>
      </c>
      <c r="EQ2" s="81" t="s">
        <v>86</v>
      </c>
      <c r="ER2" s="81" t="s">
        <v>88</v>
      </c>
      <c r="ES2" s="81" t="s">
        <v>87</v>
      </c>
      <c r="ET2" s="81" t="s">
        <v>86</v>
      </c>
      <c r="EU2" s="81" t="s">
        <v>88</v>
      </c>
      <c r="EV2" s="81" t="s">
        <v>87</v>
      </c>
      <c r="EW2" s="81" t="s">
        <v>86</v>
      </c>
      <c r="EX2" s="81" t="s">
        <v>88</v>
      </c>
      <c r="EY2" s="81" t="s">
        <v>87</v>
      </c>
      <c r="EZ2" s="81" t="s">
        <v>86</v>
      </c>
      <c r="FA2" s="81" t="s">
        <v>88</v>
      </c>
      <c r="FB2" s="81" t="s">
        <v>87</v>
      </c>
      <c r="FC2" s="81" t="s">
        <v>86</v>
      </c>
      <c r="FD2" s="81" t="s">
        <v>88</v>
      </c>
      <c r="FE2" s="81" t="s">
        <v>87</v>
      </c>
      <c r="FF2" s="81" t="s">
        <v>86</v>
      </c>
      <c r="FG2" s="81" t="s">
        <v>88</v>
      </c>
      <c r="FH2" s="81" t="s">
        <v>87</v>
      </c>
      <c r="FI2" s="81" t="s">
        <v>86</v>
      </c>
      <c r="FJ2" s="81" t="s">
        <v>88</v>
      </c>
      <c r="FK2" s="81" t="s">
        <v>87</v>
      </c>
      <c r="FL2" s="81" t="s">
        <v>86</v>
      </c>
      <c r="FM2" s="81" t="s">
        <v>88</v>
      </c>
      <c r="FN2" s="81" t="s">
        <v>87</v>
      </c>
      <c r="FO2" s="81" t="s">
        <v>86</v>
      </c>
      <c r="FP2" s="81" t="s">
        <v>88</v>
      </c>
      <c r="FQ2" s="81" t="s">
        <v>87</v>
      </c>
      <c r="FR2" s="81" t="s">
        <v>86</v>
      </c>
      <c r="FS2" s="81" t="s">
        <v>88</v>
      </c>
      <c r="FT2" s="81" t="s">
        <v>87</v>
      </c>
      <c r="FU2" s="81" t="s">
        <v>86</v>
      </c>
      <c r="FV2" s="81" t="s">
        <v>88</v>
      </c>
      <c r="FW2" s="81" t="s">
        <v>87</v>
      </c>
      <c r="FX2" s="81" t="s">
        <v>86</v>
      </c>
      <c r="FY2" s="81" t="s">
        <v>85</v>
      </c>
      <c r="FZ2" s="81" t="s">
        <v>85</v>
      </c>
      <c r="GA2" s="81" t="s">
        <v>85</v>
      </c>
      <c r="GB2" s="81" t="s">
        <v>90</v>
      </c>
      <c r="GC2" s="81"/>
      <c r="GD2" s="81"/>
      <c r="GE2" s="81"/>
      <c r="GF2" s="81" t="s">
        <v>87</v>
      </c>
      <c r="GG2" s="81" t="s">
        <v>87</v>
      </c>
    </row>
    <row r="3" spans="1:349" x14ac:dyDescent="0.25">
      <c r="A3" s="44" t="s">
        <v>91</v>
      </c>
      <c r="B3" s="44" t="str">
        <f>LEFT(A3,6)</f>
        <v>DM4182</v>
      </c>
      <c r="C3" s="44" t="s">
        <v>92</v>
      </c>
      <c r="D3" s="44" t="s">
        <v>93</v>
      </c>
      <c r="E3" s="45">
        <v>469.18700000000001</v>
      </c>
      <c r="F3" s="45">
        <v>443.60699999999997</v>
      </c>
      <c r="G3" s="45">
        <v>469.87200000000001</v>
      </c>
      <c r="H3" s="45">
        <v>135.60599999999999</v>
      </c>
      <c r="I3" s="45">
        <v>268.11900000000003</v>
      </c>
      <c r="J3" s="45">
        <v>73.527000000000001</v>
      </c>
      <c r="K3" s="45">
        <v>112.05800000000001</v>
      </c>
      <c r="L3" s="45">
        <v>74.909000000000006</v>
      </c>
      <c r="M3" s="45">
        <v>329.90800000000002</v>
      </c>
      <c r="N3" s="45">
        <v>4.5990000000000038</v>
      </c>
      <c r="O3" s="45">
        <v>110.72799999999999</v>
      </c>
      <c r="P3" s="45">
        <v>329.42700000000002</v>
      </c>
      <c r="Q3" s="45">
        <v>3.8910000000000053</v>
      </c>
      <c r="R3" s="45">
        <v>264.57600000000002</v>
      </c>
      <c r="S3" s="46">
        <v>65.478000000000009</v>
      </c>
      <c r="T3" s="45">
        <v>264.82600000000002</v>
      </c>
      <c r="U3" s="46">
        <v>65.195999999999998</v>
      </c>
      <c r="V3" s="45">
        <v>-214.553</v>
      </c>
      <c r="W3" s="45">
        <v>111.14100000000001</v>
      </c>
      <c r="X3" s="45">
        <v>-300.423</v>
      </c>
      <c r="Y3" s="45">
        <v>-144.91300000000001</v>
      </c>
      <c r="Z3" s="45">
        <v>127.511</v>
      </c>
      <c r="AA3" s="45">
        <v>-301.90600000000001</v>
      </c>
      <c r="AB3" s="45">
        <v>-80.338999999999999</v>
      </c>
      <c r="AC3" s="45">
        <v>124.901</v>
      </c>
      <c r="AD3" s="45">
        <v>-300.38299999999998</v>
      </c>
      <c r="AE3" s="45">
        <v>-40.844999999999999</v>
      </c>
      <c r="AF3" s="45">
        <v>106.006</v>
      </c>
      <c r="AG3" s="45">
        <v>-300.38200000000001</v>
      </c>
      <c r="AH3" s="45">
        <v>-16.13</v>
      </c>
      <c r="AI3" s="45">
        <v>68.722999999999999</v>
      </c>
      <c r="AJ3" s="45">
        <v>-304.22000000000003</v>
      </c>
      <c r="AK3" s="45">
        <v>-25.11</v>
      </c>
      <c r="AL3" s="45">
        <v>0.26200000000000001</v>
      </c>
      <c r="AM3" s="45">
        <v>-300.99</v>
      </c>
      <c r="AN3" s="45">
        <v>-16.614999999999998</v>
      </c>
      <c r="AO3" s="45">
        <v>-68.042000000000002</v>
      </c>
      <c r="AP3" s="45">
        <v>-303.791</v>
      </c>
      <c r="AQ3" s="45">
        <v>-37.548999999999999</v>
      </c>
      <c r="AR3" s="45">
        <v>-108.83499999999999</v>
      </c>
      <c r="AS3" s="45">
        <v>-301.59100000000001</v>
      </c>
      <c r="AT3" s="45">
        <v>-79.47</v>
      </c>
      <c r="AU3" s="45">
        <v>-128.018</v>
      </c>
      <c r="AV3" s="45">
        <v>-300.65600000000001</v>
      </c>
      <c r="AW3" s="45">
        <v>-144.97499999999999</v>
      </c>
      <c r="AX3" s="45">
        <v>-127.56700000000001</v>
      </c>
      <c r="AY3" s="45">
        <v>-302.14800000000002</v>
      </c>
      <c r="AZ3" s="45">
        <v>-215.477</v>
      </c>
      <c r="BA3" s="45">
        <v>-111.895</v>
      </c>
      <c r="BB3" s="45">
        <v>-300.40499999999997</v>
      </c>
      <c r="BC3" s="45">
        <v>-214.2</v>
      </c>
      <c r="BD3" s="45">
        <v>104.739</v>
      </c>
      <c r="BE3" s="45">
        <v>-262.02</v>
      </c>
      <c r="BF3" s="45">
        <v>-145.03200000000001</v>
      </c>
      <c r="BG3" s="45">
        <v>136.52100000000002</v>
      </c>
      <c r="BH3" s="45">
        <v>-262.714</v>
      </c>
      <c r="BI3" s="45">
        <v>-80.254000000000005</v>
      </c>
      <c r="BJ3" s="45">
        <v>126.45100000000001</v>
      </c>
      <c r="BK3" s="45">
        <v>-262.36900000000003</v>
      </c>
      <c r="BL3" s="45">
        <v>-49.49</v>
      </c>
      <c r="BM3" s="45">
        <v>112.015</v>
      </c>
      <c r="BN3" s="45">
        <v>-262.17899999999997</v>
      </c>
      <c r="BO3" s="45">
        <v>-24.45</v>
      </c>
      <c r="BP3" s="45">
        <v>100.548</v>
      </c>
      <c r="BQ3" s="45">
        <v>-262.05399999999997</v>
      </c>
      <c r="BR3" s="45">
        <v>-4.2960000000000003</v>
      </c>
      <c r="BS3" s="45">
        <v>68.117000000000004</v>
      </c>
      <c r="BT3" s="45">
        <v>-263.33800000000002</v>
      </c>
      <c r="BU3" s="45">
        <v>-5.4980000000000002</v>
      </c>
      <c r="BV3" s="45">
        <v>49.523000000000003</v>
      </c>
      <c r="BW3" s="45">
        <v>-263.31299999999999</v>
      </c>
      <c r="BX3" s="45">
        <v>-17.795999999999999</v>
      </c>
      <c r="BY3" s="45">
        <v>21.895000000000003</v>
      </c>
      <c r="BZ3" s="45">
        <v>-263.267</v>
      </c>
      <c r="CA3" s="45">
        <v>-24.114999999999998</v>
      </c>
      <c r="CB3" s="45">
        <v>0.22300000000000009</v>
      </c>
      <c r="CC3" s="45">
        <v>-262.596</v>
      </c>
      <c r="CD3" s="45">
        <v>-22.216999999999999</v>
      </c>
      <c r="CE3" s="45">
        <v>-23.646999999999998</v>
      </c>
      <c r="CF3" s="45">
        <v>-262.79899999999998</v>
      </c>
      <c r="CG3" s="45">
        <v>-9.0229999999999997</v>
      </c>
      <c r="CH3" s="45">
        <v>-49.701000000000001</v>
      </c>
      <c r="CI3" s="45">
        <v>-262.74299999999999</v>
      </c>
      <c r="CJ3" s="45">
        <v>-6.0110000000000001</v>
      </c>
      <c r="CK3" s="45">
        <v>-67.608999999999995</v>
      </c>
      <c r="CL3" s="45">
        <v>-263.01</v>
      </c>
      <c r="CM3" s="45">
        <v>-21.541</v>
      </c>
      <c r="CN3" s="45">
        <v>-102.97</v>
      </c>
      <c r="CO3" s="45">
        <v>-261.50599999999997</v>
      </c>
      <c r="CP3" s="45">
        <v>-45.573999999999998</v>
      </c>
      <c r="CQ3" s="45">
        <v>-119.672</v>
      </c>
      <c r="CR3" s="45">
        <v>-261.959</v>
      </c>
      <c r="CS3" s="45">
        <v>-79.024000000000001</v>
      </c>
      <c r="CT3" s="45">
        <v>-129.14400000000001</v>
      </c>
      <c r="CU3" s="45">
        <v>-262.65600000000001</v>
      </c>
      <c r="CV3" s="45">
        <v>-145.01300000000001</v>
      </c>
      <c r="CW3" s="45">
        <v>-136.70099999999999</v>
      </c>
      <c r="CX3" s="45">
        <v>-262.92500000000001</v>
      </c>
      <c r="CY3" s="45">
        <v>-214.94300000000001</v>
      </c>
      <c r="CZ3" s="45">
        <v>-105.029</v>
      </c>
      <c r="DA3" s="45">
        <v>-262.22199999999998</v>
      </c>
      <c r="DB3" s="45">
        <v>-214.25899999999999</v>
      </c>
      <c r="DC3" s="45">
        <v>96.519000000000005</v>
      </c>
      <c r="DD3" s="45">
        <v>-211.655</v>
      </c>
      <c r="DE3" s="45">
        <v>-145.37</v>
      </c>
      <c r="DF3" s="45">
        <v>135.61799999999999</v>
      </c>
      <c r="DG3" s="45">
        <v>-211.87100000000001</v>
      </c>
      <c r="DH3" s="45">
        <v>-80.563999999999993</v>
      </c>
      <c r="DI3" s="45">
        <v>125.958</v>
      </c>
      <c r="DJ3" s="45">
        <v>-211.85400000000001</v>
      </c>
      <c r="DK3" s="45">
        <v>-44.63</v>
      </c>
      <c r="DL3" s="45">
        <v>104.66200000000001</v>
      </c>
      <c r="DM3" s="45">
        <v>-211.90299999999999</v>
      </c>
      <c r="DN3" s="45">
        <v>-24.39</v>
      </c>
      <c r="DO3" s="45">
        <v>68.278000000000006</v>
      </c>
      <c r="DP3" s="45">
        <v>-212.136</v>
      </c>
      <c r="DQ3" s="45">
        <v>-26.128</v>
      </c>
      <c r="DR3" s="45">
        <v>0.33100000000000007</v>
      </c>
      <c r="DS3" s="45">
        <v>-211.94900000000001</v>
      </c>
      <c r="DT3" s="45">
        <v>-24.946000000000002</v>
      </c>
      <c r="DU3" s="45">
        <v>-67.525999999999996</v>
      </c>
      <c r="DV3" s="45">
        <v>-212.37100000000001</v>
      </c>
      <c r="DW3" s="45">
        <v>-43.45</v>
      </c>
      <c r="DX3" s="45">
        <v>-106.069</v>
      </c>
      <c r="DY3" s="45">
        <v>-211.142</v>
      </c>
      <c r="DZ3" s="45">
        <v>-79.254000000000005</v>
      </c>
      <c r="EA3" s="45">
        <v>-127.25299999999999</v>
      </c>
      <c r="EB3" s="45">
        <v>-211.89500000000001</v>
      </c>
      <c r="EC3" s="45">
        <v>-144.86799999999999</v>
      </c>
      <c r="ED3" s="45">
        <v>-137.327</v>
      </c>
      <c r="EE3" s="45">
        <v>-211.85400000000001</v>
      </c>
      <c r="EF3" s="45">
        <v>-214.6</v>
      </c>
      <c r="EG3" s="45">
        <v>-96.617999999999995</v>
      </c>
      <c r="EH3" s="45">
        <v>-211.54300000000001</v>
      </c>
      <c r="EI3" s="45">
        <v>-214.887</v>
      </c>
      <c r="EJ3" s="45">
        <v>88.951000000000008</v>
      </c>
      <c r="EK3" s="45">
        <v>-173.303</v>
      </c>
      <c r="EL3" s="45">
        <v>-145.565</v>
      </c>
      <c r="EM3" s="45">
        <v>133.816</v>
      </c>
      <c r="EN3" s="45">
        <v>-174.071</v>
      </c>
      <c r="EO3" s="45">
        <v>-80.447999999999993</v>
      </c>
      <c r="EP3" s="45">
        <v>124.262</v>
      </c>
      <c r="EQ3" s="45">
        <v>-173.703</v>
      </c>
      <c r="ER3" s="45">
        <v>-50.866</v>
      </c>
      <c r="ES3" s="45">
        <v>101.754</v>
      </c>
      <c r="ET3" s="45">
        <v>-173.643</v>
      </c>
      <c r="EU3" s="45">
        <v>-34.387</v>
      </c>
      <c r="EV3" s="45">
        <v>68.233999999999995</v>
      </c>
      <c r="EW3" s="45">
        <v>-173.43299999999999</v>
      </c>
      <c r="EX3" s="45">
        <v>-25.248000000000001</v>
      </c>
      <c r="EY3" s="45">
        <v>2.56</v>
      </c>
      <c r="EZ3" s="45">
        <v>-173.803</v>
      </c>
      <c r="FA3" s="45">
        <v>-34.247999999999998</v>
      </c>
      <c r="FB3" s="45">
        <v>-67.47</v>
      </c>
      <c r="FC3" s="45">
        <v>-173.529</v>
      </c>
      <c r="FD3" s="45">
        <v>-49.784999999999997</v>
      </c>
      <c r="FE3" s="45">
        <v>-101.193</v>
      </c>
      <c r="FF3" s="45">
        <v>-173.59700000000001</v>
      </c>
      <c r="FG3" s="45">
        <v>-79.277000000000001</v>
      </c>
      <c r="FH3" s="45">
        <v>-125.586</v>
      </c>
      <c r="FI3" s="45">
        <v>-174.05500000000001</v>
      </c>
      <c r="FJ3" s="45">
        <v>-144.97999999999999</v>
      </c>
      <c r="FK3" s="45">
        <v>-136.29900000000001</v>
      </c>
      <c r="FL3" s="45">
        <v>-173.71199999999999</v>
      </c>
      <c r="FM3" s="45">
        <v>-214.864</v>
      </c>
      <c r="FN3" s="45">
        <v>-89.623000000000005</v>
      </c>
      <c r="FO3" s="45">
        <v>-173.45699999999999</v>
      </c>
      <c r="FP3" s="45">
        <v>-144.822</v>
      </c>
      <c r="FQ3" s="45">
        <v>128.506</v>
      </c>
      <c r="FR3" s="45">
        <v>-115.14</v>
      </c>
      <c r="FS3" s="45">
        <v>-20.629000000000001</v>
      </c>
      <c r="FT3" s="45">
        <v>1.458</v>
      </c>
      <c r="FU3" s="45">
        <v>-114.77500000000001</v>
      </c>
      <c r="FV3" s="45">
        <v>-144.98099999999999</v>
      </c>
      <c r="FW3" s="45">
        <v>-133.488</v>
      </c>
      <c r="FX3" s="45">
        <v>-115.261</v>
      </c>
      <c r="FY3" s="45">
        <v>368.45400000000001</v>
      </c>
      <c r="FZ3" s="45">
        <v>369.22699999999998</v>
      </c>
      <c r="GA3" s="45">
        <v>111.23099999999999</v>
      </c>
      <c r="GB3" s="45">
        <v>259.66000000000003</v>
      </c>
      <c r="GC3" s="45">
        <v>4.62</v>
      </c>
      <c r="GD3" s="45">
        <v>4.59</v>
      </c>
      <c r="GE3" s="45">
        <v>4.5199999999999996</v>
      </c>
      <c r="GF3" s="45">
        <v>273.22199999999998</v>
      </c>
      <c r="GG3" s="45">
        <v>270.11500000000001</v>
      </c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</row>
    <row r="4" spans="1:349" x14ac:dyDescent="0.25">
      <c r="A4" s="44" t="s">
        <v>94</v>
      </c>
      <c r="B4" s="44" t="str">
        <f t="shared" ref="B4:B40" si="0">LEFT(A4,6)</f>
        <v>DM4182</v>
      </c>
      <c r="C4" s="44" t="s">
        <v>92</v>
      </c>
      <c r="D4" s="44" t="s">
        <v>93</v>
      </c>
      <c r="E4" s="45">
        <v>469.31099999999998</v>
      </c>
      <c r="F4" s="45">
        <v>442.21899999999999</v>
      </c>
      <c r="G4" s="45">
        <v>469.07499999999999</v>
      </c>
      <c r="H4" s="45">
        <v>135.73599999999999</v>
      </c>
      <c r="I4" s="45">
        <v>269.726</v>
      </c>
      <c r="J4" s="45">
        <v>75.718999999999994</v>
      </c>
      <c r="K4" s="45">
        <v>111.11499999999999</v>
      </c>
      <c r="L4" s="45">
        <v>76.558999999999997</v>
      </c>
      <c r="M4" s="45">
        <v>328.40300000000002</v>
      </c>
      <c r="N4" s="45">
        <v>3.722999999999999</v>
      </c>
      <c r="O4" s="45">
        <v>109.63</v>
      </c>
      <c r="P4" s="45">
        <v>328.41200000000003</v>
      </c>
      <c r="Q4" s="45">
        <v>4.5349999999999966</v>
      </c>
      <c r="R4" s="45">
        <v>263.69600000000003</v>
      </c>
      <c r="S4" s="46">
        <v>65.319000000000003</v>
      </c>
      <c r="T4" s="45">
        <v>265.02499999999998</v>
      </c>
      <c r="U4" s="46">
        <v>65.421999999999997</v>
      </c>
      <c r="V4" s="45">
        <v>-214.71899999999999</v>
      </c>
      <c r="W4" s="45">
        <v>111.315</v>
      </c>
      <c r="X4" s="45">
        <v>-300.39800000000002</v>
      </c>
      <c r="Y4" s="45">
        <v>-144.91200000000001</v>
      </c>
      <c r="Z4" s="45">
        <v>127.482</v>
      </c>
      <c r="AA4" s="45">
        <v>-301.87900000000002</v>
      </c>
      <c r="AB4" s="45">
        <v>-80.037999999999997</v>
      </c>
      <c r="AC4" s="45">
        <v>126.03100000000001</v>
      </c>
      <c r="AD4" s="45">
        <v>-300.41500000000002</v>
      </c>
      <c r="AE4" s="45">
        <v>-39.652000000000001</v>
      </c>
      <c r="AF4" s="45">
        <v>107.29900000000001</v>
      </c>
      <c r="AG4" s="45">
        <v>-300.99900000000002</v>
      </c>
      <c r="AH4" s="45">
        <v>-16.684999999999999</v>
      </c>
      <c r="AI4" s="45">
        <v>68.736000000000004</v>
      </c>
      <c r="AJ4" s="45">
        <v>-303.91300000000001</v>
      </c>
      <c r="AK4" s="45">
        <v>-24.637</v>
      </c>
      <c r="AL4" s="45">
        <v>0.31300000000000006</v>
      </c>
      <c r="AM4" s="45">
        <v>-301.036</v>
      </c>
      <c r="AN4" s="45">
        <v>-17.11</v>
      </c>
      <c r="AO4" s="45">
        <v>-67.959999999999994</v>
      </c>
      <c r="AP4" s="45">
        <v>-303.51799999999997</v>
      </c>
      <c r="AQ4" s="45">
        <v>-37.811</v>
      </c>
      <c r="AR4" s="45">
        <v>-108.504</v>
      </c>
      <c r="AS4" s="45">
        <v>-301.45499999999998</v>
      </c>
      <c r="AT4" s="45">
        <v>-79.438000000000002</v>
      </c>
      <c r="AU4" s="45">
        <v>-128.08199999999999</v>
      </c>
      <c r="AV4" s="45">
        <v>-300.65899999999999</v>
      </c>
      <c r="AW4" s="45">
        <v>-144.976</v>
      </c>
      <c r="AX4" s="45">
        <v>-127.703</v>
      </c>
      <c r="AY4" s="45">
        <v>-302.21199999999999</v>
      </c>
      <c r="AZ4" s="45">
        <v>-215.27699999999999</v>
      </c>
      <c r="BA4" s="45">
        <v>-111.691</v>
      </c>
      <c r="BB4" s="45">
        <v>-300.43799999999999</v>
      </c>
      <c r="BC4" s="45">
        <v>-214.315</v>
      </c>
      <c r="BD4" s="45">
        <v>104.874</v>
      </c>
      <c r="BE4" s="45">
        <v>-262.00700000000001</v>
      </c>
      <c r="BF4" s="45">
        <v>-145.03200000000001</v>
      </c>
      <c r="BG4" s="45">
        <v>136.602</v>
      </c>
      <c r="BH4" s="45">
        <v>-262.721</v>
      </c>
      <c r="BI4" s="45">
        <v>-80.162000000000006</v>
      </c>
      <c r="BJ4" s="45">
        <v>126.80800000000001</v>
      </c>
      <c r="BK4" s="45">
        <v>-262.37400000000002</v>
      </c>
      <c r="BL4" s="45">
        <v>-48.805999999999997</v>
      </c>
      <c r="BM4" s="45">
        <v>113.526</v>
      </c>
      <c r="BN4" s="45">
        <v>-262.19299999999998</v>
      </c>
      <c r="BO4" s="45">
        <v>-23.192</v>
      </c>
      <c r="BP4" s="45">
        <v>102.137</v>
      </c>
      <c r="BQ4" s="45">
        <v>-262.12599999999998</v>
      </c>
      <c r="BR4" s="45">
        <v>-5.7060000000000004</v>
      </c>
      <c r="BS4" s="45">
        <v>68.195999999999998</v>
      </c>
      <c r="BT4" s="45">
        <v>-263.185</v>
      </c>
      <c r="BU4" s="45">
        <v>-6.8920000000000003</v>
      </c>
      <c r="BV4" s="45">
        <v>50.009</v>
      </c>
      <c r="BW4" s="45">
        <v>-263.161</v>
      </c>
      <c r="BX4" s="45">
        <v>-18.283000000000001</v>
      </c>
      <c r="BY4" s="45">
        <v>22.232000000000003</v>
      </c>
      <c r="BZ4" s="45">
        <v>-263.21800000000002</v>
      </c>
      <c r="CA4" s="45">
        <v>-23.806999999999999</v>
      </c>
      <c r="CB4" s="45">
        <v>0.27400000000000002</v>
      </c>
      <c r="CC4" s="45">
        <v>-262.60199999999998</v>
      </c>
      <c r="CD4" s="45">
        <v>-20.178999999999998</v>
      </c>
      <c r="CE4" s="45">
        <v>-22.439999999999998</v>
      </c>
      <c r="CF4" s="45">
        <v>-262.99</v>
      </c>
      <c r="CG4" s="45">
        <v>-7.12</v>
      </c>
      <c r="CH4" s="45">
        <v>-49.052999999999997</v>
      </c>
      <c r="CI4" s="45">
        <v>-262.95100000000002</v>
      </c>
      <c r="CJ4" s="45">
        <v>-4.67</v>
      </c>
      <c r="CK4" s="45">
        <v>-67.534999999999997</v>
      </c>
      <c r="CL4" s="45">
        <v>-263.13400000000001</v>
      </c>
      <c r="CM4" s="45">
        <v>-21.905999999999999</v>
      </c>
      <c r="CN4" s="45">
        <v>-102.486</v>
      </c>
      <c r="CO4" s="45">
        <v>-261.48700000000002</v>
      </c>
      <c r="CP4" s="45">
        <v>-47.197000000000003</v>
      </c>
      <c r="CQ4" s="45">
        <v>-116.169</v>
      </c>
      <c r="CR4" s="45">
        <v>-261.91899999999998</v>
      </c>
      <c r="CS4" s="45">
        <v>-79.111999999999995</v>
      </c>
      <c r="CT4" s="45">
        <v>-128.80799999999999</v>
      </c>
      <c r="CU4" s="45">
        <v>-262.65100000000001</v>
      </c>
      <c r="CV4" s="45">
        <v>-144.99799999999999</v>
      </c>
      <c r="CW4" s="45">
        <v>-137.441</v>
      </c>
      <c r="CX4" s="45">
        <v>-263.09500000000003</v>
      </c>
      <c r="CY4" s="45">
        <v>-214.67</v>
      </c>
      <c r="CZ4" s="45">
        <v>-104.777</v>
      </c>
      <c r="DA4" s="45">
        <v>-262.25299999999999</v>
      </c>
      <c r="DB4" s="45">
        <v>-214.32400000000001</v>
      </c>
      <c r="DC4" s="45">
        <v>96.608000000000004</v>
      </c>
      <c r="DD4" s="45">
        <v>-211.648</v>
      </c>
      <c r="DE4" s="45">
        <v>-145.35</v>
      </c>
      <c r="DF4" s="45">
        <v>135.285</v>
      </c>
      <c r="DG4" s="45">
        <v>-211.88</v>
      </c>
      <c r="DH4" s="45">
        <v>-80.515000000000001</v>
      </c>
      <c r="DI4" s="45">
        <v>126.14100000000001</v>
      </c>
      <c r="DJ4" s="45">
        <v>-211.85400000000001</v>
      </c>
      <c r="DK4" s="45">
        <v>-43.735999999999997</v>
      </c>
      <c r="DL4" s="45">
        <v>105.839</v>
      </c>
      <c r="DM4" s="45">
        <v>-211.46899999999999</v>
      </c>
      <c r="DN4" s="45">
        <v>-23.927</v>
      </c>
      <c r="DO4" s="45">
        <v>68.39</v>
      </c>
      <c r="DP4" s="45">
        <v>-211.88200000000001</v>
      </c>
      <c r="DQ4" s="45">
        <v>-25.454000000000001</v>
      </c>
      <c r="DR4" s="45">
        <v>0.38100000000000001</v>
      </c>
      <c r="DS4" s="45">
        <v>-211.964</v>
      </c>
      <c r="DT4" s="45">
        <v>-23.795000000000002</v>
      </c>
      <c r="DU4" s="45">
        <v>-67.617000000000004</v>
      </c>
      <c r="DV4" s="45">
        <v>-211.74100000000001</v>
      </c>
      <c r="DW4" s="45">
        <v>-43.055</v>
      </c>
      <c r="DX4" s="45">
        <v>-106.544</v>
      </c>
      <c r="DY4" s="45">
        <v>-210.952</v>
      </c>
      <c r="DZ4" s="45">
        <v>-79.36</v>
      </c>
      <c r="EA4" s="45">
        <v>-126.92099999999999</v>
      </c>
      <c r="EB4" s="45">
        <v>-211.89400000000001</v>
      </c>
      <c r="EC4" s="45">
        <v>-144.85900000000001</v>
      </c>
      <c r="ED4" s="45">
        <v>-137.07900000000001</v>
      </c>
      <c r="EE4" s="45">
        <v>-211.858</v>
      </c>
      <c r="EF4" s="45">
        <v>-214.43199999999999</v>
      </c>
      <c r="EG4" s="45">
        <v>-96.468000000000004</v>
      </c>
      <c r="EH4" s="45">
        <v>-211.56100000000001</v>
      </c>
      <c r="EI4" s="45">
        <v>-214.374</v>
      </c>
      <c r="EJ4" s="45">
        <v>88.748000000000005</v>
      </c>
      <c r="EK4" s="45">
        <v>-173.357</v>
      </c>
      <c r="EL4" s="45">
        <v>-145.55099999999999</v>
      </c>
      <c r="EM4" s="45">
        <v>133.73400000000001</v>
      </c>
      <c r="EN4" s="45">
        <v>-174.077</v>
      </c>
      <c r="EO4" s="45">
        <v>-80.165000000000006</v>
      </c>
      <c r="EP4" s="45">
        <v>125.05</v>
      </c>
      <c r="EQ4" s="45">
        <v>-173.691</v>
      </c>
      <c r="ER4" s="45">
        <v>-50.427999999999997</v>
      </c>
      <c r="ES4" s="45">
        <v>102.13200000000001</v>
      </c>
      <c r="ET4" s="45">
        <v>-173.62299999999999</v>
      </c>
      <c r="EU4" s="45">
        <v>-34.128</v>
      </c>
      <c r="EV4" s="45">
        <v>68.361000000000004</v>
      </c>
      <c r="EW4" s="45">
        <v>-173.423</v>
      </c>
      <c r="EX4" s="45">
        <v>-24.699000000000002</v>
      </c>
      <c r="EY4" s="45">
        <v>2.613</v>
      </c>
      <c r="EZ4" s="45">
        <v>-173.86500000000001</v>
      </c>
      <c r="FA4" s="45">
        <v>-33.509</v>
      </c>
      <c r="FB4" s="45">
        <v>-67.631</v>
      </c>
      <c r="FC4" s="45">
        <v>-173.50299999999999</v>
      </c>
      <c r="FD4" s="45">
        <v>-49.350999999999999</v>
      </c>
      <c r="FE4" s="45">
        <v>-101.45699999999999</v>
      </c>
      <c r="FF4" s="45">
        <v>-173.58</v>
      </c>
      <c r="FG4" s="45">
        <v>-79.375</v>
      </c>
      <c r="FH4" s="45">
        <v>-125.28699999999999</v>
      </c>
      <c r="FI4" s="45">
        <v>-174.059</v>
      </c>
      <c r="FJ4" s="45">
        <v>-144.89400000000001</v>
      </c>
      <c r="FK4" s="45">
        <v>-135.25399999999999</v>
      </c>
      <c r="FL4" s="45">
        <v>-173.756</v>
      </c>
      <c r="FM4" s="45">
        <v>-214.221</v>
      </c>
      <c r="FN4" s="45">
        <v>-89.248999999999995</v>
      </c>
      <c r="FO4" s="45">
        <v>-173.52500000000001</v>
      </c>
      <c r="FP4" s="45">
        <v>-144.90899999999999</v>
      </c>
      <c r="FQ4" s="45">
        <v>129.114</v>
      </c>
      <c r="FR4" s="45">
        <v>-115.099</v>
      </c>
      <c r="FS4" s="45">
        <v>-20.099</v>
      </c>
      <c r="FT4" s="45">
        <v>1.506</v>
      </c>
      <c r="FU4" s="45">
        <v>-114.84099999999999</v>
      </c>
      <c r="FV4" s="45">
        <v>-145.14400000000001</v>
      </c>
      <c r="FW4" s="45">
        <v>-134.48500000000001</v>
      </c>
      <c r="FX4" s="45">
        <v>-115.184</v>
      </c>
      <c r="FY4" s="45">
        <v>368.20600000000002</v>
      </c>
      <c r="FZ4" s="45">
        <v>370.40699999999998</v>
      </c>
      <c r="GA4" s="45">
        <v>109.863</v>
      </c>
      <c r="GB4" s="45">
        <v>261.26499999999999</v>
      </c>
      <c r="GC4" s="45">
        <v>4.6100000000000003</v>
      </c>
      <c r="GD4" s="45">
        <v>4.55</v>
      </c>
      <c r="GE4" s="45">
        <v>4.5599999999999996</v>
      </c>
      <c r="GF4" s="45">
        <v>274.04300000000001</v>
      </c>
      <c r="GG4" s="45">
        <v>268.988</v>
      </c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</row>
    <row r="5" spans="1:349" x14ac:dyDescent="0.25">
      <c r="A5" s="44" t="s">
        <v>95</v>
      </c>
      <c r="B5" s="44" t="str">
        <f t="shared" si="0"/>
        <v>DM4182</v>
      </c>
      <c r="C5" s="44" t="s">
        <v>92</v>
      </c>
      <c r="D5" s="44" t="s">
        <v>93</v>
      </c>
      <c r="E5" s="45">
        <v>468.74599999999998</v>
      </c>
      <c r="F5" s="45">
        <v>441.83</v>
      </c>
      <c r="G5" s="45">
        <v>468.95800000000003</v>
      </c>
      <c r="H5" s="45">
        <v>134.86799999999999</v>
      </c>
      <c r="I5" s="45">
        <v>269.17399999999998</v>
      </c>
      <c r="J5" s="45">
        <v>76.399000000000001</v>
      </c>
      <c r="K5" s="45">
        <v>111.581</v>
      </c>
      <c r="L5" s="45">
        <v>76.870999999999995</v>
      </c>
      <c r="M5" s="45">
        <v>328.38499999999999</v>
      </c>
      <c r="N5" s="45">
        <v>4.2980000000000018</v>
      </c>
      <c r="O5" s="45">
        <v>109.438</v>
      </c>
      <c r="P5" s="45">
        <v>328.28</v>
      </c>
      <c r="Q5" s="45">
        <v>3.6800000000000068</v>
      </c>
      <c r="R5" s="45">
        <v>263.87700000000001</v>
      </c>
      <c r="S5" s="46">
        <v>65.688000000000002</v>
      </c>
      <c r="T5" s="45">
        <v>264.98599999999999</v>
      </c>
      <c r="U5" s="46">
        <v>65.004999999999995</v>
      </c>
      <c r="V5" s="45">
        <v>-214.39</v>
      </c>
      <c r="W5" s="45">
        <v>111.124</v>
      </c>
      <c r="X5" s="45">
        <v>-300.44900000000001</v>
      </c>
      <c r="Y5" s="45">
        <v>-144.90899999999999</v>
      </c>
      <c r="Z5" s="45">
        <v>127.25</v>
      </c>
      <c r="AA5" s="45">
        <v>-301.78199999999998</v>
      </c>
      <c r="AB5" s="45">
        <v>-80.162999999999997</v>
      </c>
      <c r="AC5" s="45">
        <v>125.634</v>
      </c>
      <c r="AD5" s="45">
        <v>-300.40100000000001</v>
      </c>
      <c r="AE5" s="45">
        <v>-40.154000000000003</v>
      </c>
      <c r="AF5" s="45">
        <v>106.83</v>
      </c>
      <c r="AG5" s="45">
        <v>-300.73899999999998</v>
      </c>
      <c r="AH5" s="45">
        <v>-16.213000000000001</v>
      </c>
      <c r="AI5" s="45">
        <v>68.822000000000003</v>
      </c>
      <c r="AJ5" s="45">
        <v>-304.17500000000001</v>
      </c>
      <c r="AK5" s="45">
        <v>-24.7</v>
      </c>
      <c r="AL5" s="45">
        <v>0.36599999999999999</v>
      </c>
      <c r="AM5" s="45">
        <v>-301.02999999999997</v>
      </c>
      <c r="AN5" s="45">
        <v>-17.446999999999999</v>
      </c>
      <c r="AO5" s="45">
        <v>-67.885000000000005</v>
      </c>
      <c r="AP5" s="45">
        <v>-303.33100000000002</v>
      </c>
      <c r="AQ5" s="45">
        <v>-38.063000000000002</v>
      </c>
      <c r="AR5" s="45">
        <v>-108.182</v>
      </c>
      <c r="AS5" s="45">
        <v>-301.32400000000001</v>
      </c>
      <c r="AT5" s="45">
        <v>-79.366</v>
      </c>
      <c r="AU5" s="45">
        <v>-128.28899999999999</v>
      </c>
      <c r="AV5" s="45">
        <v>-300.666</v>
      </c>
      <c r="AW5" s="45">
        <v>-144.976</v>
      </c>
      <c r="AX5" s="45">
        <v>-127.626</v>
      </c>
      <c r="AY5" s="45">
        <v>-302.20400000000001</v>
      </c>
      <c r="AZ5" s="45">
        <v>-215.24600000000001</v>
      </c>
      <c r="BA5" s="45">
        <v>-111.614</v>
      </c>
      <c r="BB5" s="45">
        <v>-300.44299999999998</v>
      </c>
      <c r="BC5" s="45">
        <v>-214.18299999999999</v>
      </c>
      <c r="BD5" s="45">
        <v>104.83</v>
      </c>
      <c r="BE5" s="45">
        <v>-262.02199999999999</v>
      </c>
      <c r="BF5" s="45">
        <v>-145.02600000000001</v>
      </c>
      <c r="BG5" s="45">
        <v>137.066</v>
      </c>
      <c r="BH5" s="45">
        <v>-262.80799999999999</v>
      </c>
      <c r="BI5" s="45">
        <v>-80.198999999999998</v>
      </c>
      <c r="BJ5" s="45">
        <v>126.74</v>
      </c>
      <c r="BK5" s="45">
        <v>-262.37200000000001</v>
      </c>
      <c r="BL5" s="45">
        <v>-48.588000000000001</v>
      </c>
      <c r="BM5" s="45">
        <v>114.044</v>
      </c>
      <c r="BN5" s="45">
        <v>-262.197</v>
      </c>
      <c r="BO5" s="45">
        <v>-23.51</v>
      </c>
      <c r="BP5" s="45">
        <v>101.80200000000001</v>
      </c>
      <c r="BQ5" s="45">
        <v>-262.108</v>
      </c>
      <c r="BR5" s="45">
        <v>-4.1660000000000004</v>
      </c>
      <c r="BS5" s="45">
        <v>68.218000000000004</v>
      </c>
      <c r="BT5" s="45">
        <v>-263.35199999999998</v>
      </c>
      <c r="BU5" s="45">
        <v>-5.4950000000000001</v>
      </c>
      <c r="BV5" s="45">
        <v>49.627000000000002</v>
      </c>
      <c r="BW5" s="45">
        <v>-263.31299999999999</v>
      </c>
      <c r="BX5" s="45">
        <v>-18.206</v>
      </c>
      <c r="BY5" s="45">
        <v>22.240000000000002</v>
      </c>
      <c r="BZ5" s="45">
        <v>-263.226</v>
      </c>
      <c r="CA5" s="45">
        <v>-23.713000000000001</v>
      </c>
      <c r="CB5" s="45">
        <v>0.32700000000000007</v>
      </c>
      <c r="CC5" s="45">
        <v>-262.60399999999998</v>
      </c>
      <c r="CD5" s="45">
        <v>-20.856999999999999</v>
      </c>
      <c r="CE5" s="45">
        <v>-22.770999999999997</v>
      </c>
      <c r="CF5" s="45">
        <v>-262.92700000000002</v>
      </c>
      <c r="CG5" s="45">
        <v>-8.1780000000000008</v>
      </c>
      <c r="CH5" s="45">
        <v>-49.332000000000001</v>
      </c>
      <c r="CI5" s="45">
        <v>-262.83600000000001</v>
      </c>
      <c r="CJ5" s="45">
        <v>-5.3339999999999996</v>
      </c>
      <c r="CK5" s="45">
        <v>-67.492999999999995</v>
      </c>
      <c r="CL5" s="45">
        <v>-263.07299999999998</v>
      </c>
      <c r="CM5" s="45">
        <v>-20.901</v>
      </c>
      <c r="CN5" s="45">
        <v>-103.625</v>
      </c>
      <c r="CO5" s="45">
        <v>-261.54000000000002</v>
      </c>
      <c r="CP5" s="45">
        <v>-46.758000000000003</v>
      </c>
      <c r="CQ5" s="45">
        <v>-117.051</v>
      </c>
      <c r="CR5" s="45">
        <v>-261.93</v>
      </c>
      <c r="CS5" s="45">
        <v>-78.915999999999997</v>
      </c>
      <c r="CT5" s="45">
        <v>-129.392</v>
      </c>
      <c r="CU5" s="45">
        <v>-262.66199999999998</v>
      </c>
      <c r="CV5" s="45">
        <v>-144.99600000000001</v>
      </c>
      <c r="CW5" s="45">
        <v>-137.518</v>
      </c>
      <c r="CX5" s="45">
        <v>-263.12299999999999</v>
      </c>
      <c r="CY5" s="45">
        <v>-214.92500000000001</v>
      </c>
      <c r="CZ5" s="45">
        <v>-104.911</v>
      </c>
      <c r="DA5" s="45">
        <v>-262.22399999999999</v>
      </c>
      <c r="DB5" s="45">
        <v>-214.18</v>
      </c>
      <c r="DC5" s="45">
        <v>96.576999999999998</v>
      </c>
      <c r="DD5" s="45">
        <v>-211.66300000000001</v>
      </c>
      <c r="DE5" s="45">
        <v>-145.369</v>
      </c>
      <c r="DF5" s="45">
        <v>135.691</v>
      </c>
      <c r="DG5" s="45">
        <v>-211.87200000000001</v>
      </c>
      <c r="DH5" s="45">
        <v>-80.528999999999996</v>
      </c>
      <c r="DI5" s="45">
        <v>126.15600000000001</v>
      </c>
      <c r="DJ5" s="45">
        <v>-211.85400000000001</v>
      </c>
      <c r="DK5" s="45">
        <v>-43.747999999999998</v>
      </c>
      <c r="DL5" s="45">
        <v>105.878</v>
      </c>
      <c r="DM5" s="45">
        <v>-211.47499999999999</v>
      </c>
      <c r="DN5" s="45">
        <v>-23.545999999999999</v>
      </c>
      <c r="DO5" s="45">
        <v>68.495000000000005</v>
      </c>
      <c r="DP5" s="45">
        <v>-211.672</v>
      </c>
      <c r="DQ5" s="45">
        <v>-24.895</v>
      </c>
      <c r="DR5" s="45">
        <v>0.43300000000000005</v>
      </c>
      <c r="DS5" s="45">
        <v>-211.977</v>
      </c>
      <c r="DT5" s="45">
        <v>-23.527999999999999</v>
      </c>
      <c r="DU5" s="45">
        <v>-67.596999999999994</v>
      </c>
      <c r="DV5" s="45">
        <v>-211.596</v>
      </c>
      <c r="DW5" s="45">
        <v>-42.497999999999998</v>
      </c>
      <c r="DX5" s="45">
        <v>-107.233</v>
      </c>
      <c r="DY5" s="45">
        <v>-210.684</v>
      </c>
      <c r="DZ5" s="45">
        <v>-79.22</v>
      </c>
      <c r="EA5" s="45">
        <v>-127.238</v>
      </c>
      <c r="EB5" s="45">
        <v>-211.89599999999999</v>
      </c>
      <c r="EC5" s="45">
        <v>-144.85400000000001</v>
      </c>
      <c r="ED5" s="45">
        <v>-136.91999999999999</v>
      </c>
      <c r="EE5" s="45">
        <v>-211.86</v>
      </c>
      <c r="EF5" s="45">
        <v>-214.404</v>
      </c>
      <c r="EG5" s="45">
        <v>-96.397999999999996</v>
      </c>
      <c r="EH5" s="45">
        <v>-211.56399999999999</v>
      </c>
      <c r="EI5" s="45">
        <v>-214.24299999999999</v>
      </c>
      <c r="EJ5" s="45">
        <v>88.736999999999995</v>
      </c>
      <c r="EK5" s="45">
        <v>-173.37</v>
      </c>
      <c r="EL5" s="45">
        <v>-145.52799999999999</v>
      </c>
      <c r="EM5" s="45">
        <v>133.547</v>
      </c>
      <c r="EN5" s="45">
        <v>-174.08799999999999</v>
      </c>
      <c r="EO5" s="45">
        <v>-80.355000000000004</v>
      </c>
      <c r="EP5" s="45">
        <v>124.607</v>
      </c>
      <c r="EQ5" s="45">
        <v>-173.69900000000001</v>
      </c>
      <c r="ER5" s="45">
        <v>-50.441000000000003</v>
      </c>
      <c r="ES5" s="45">
        <v>102.175</v>
      </c>
      <c r="ET5" s="45">
        <v>-173.624</v>
      </c>
      <c r="EU5" s="45">
        <v>-33.671999999999997</v>
      </c>
      <c r="EV5" s="45">
        <v>68.548000000000002</v>
      </c>
      <c r="EW5" s="45">
        <v>-173.40700000000001</v>
      </c>
      <c r="EX5" s="45">
        <v>-23.925999999999998</v>
      </c>
      <c r="EY5" s="45">
        <v>2.669</v>
      </c>
      <c r="EZ5" s="45">
        <v>-173.952</v>
      </c>
      <c r="FA5" s="45">
        <v>-33.365000000000002</v>
      </c>
      <c r="FB5" s="45">
        <v>-67.62</v>
      </c>
      <c r="FC5" s="45">
        <v>-173.49799999999999</v>
      </c>
      <c r="FD5" s="45">
        <v>-49.155999999999999</v>
      </c>
      <c r="FE5" s="45">
        <v>-101.54599999999999</v>
      </c>
      <c r="FF5" s="45">
        <v>-173.572</v>
      </c>
      <c r="FG5" s="45">
        <v>-79.231999999999999</v>
      </c>
      <c r="FH5" s="45">
        <v>-125.59399999999999</v>
      </c>
      <c r="FI5" s="45">
        <v>-174.053</v>
      </c>
      <c r="FJ5" s="45">
        <v>-144.93700000000001</v>
      </c>
      <c r="FK5" s="45">
        <v>-135.69300000000001</v>
      </c>
      <c r="FL5" s="45">
        <v>-173.73400000000001</v>
      </c>
      <c r="FM5" s="45">
        <v>-213.98</v>
      </c>
      <c r="FN5" s="45">
        <v>-89.075000000000003</v>
      </c>
      <c r="FO5" s="45">
        <v>-173.55</v>
      </c>
      <c r="FP5" s="45">
        <v>-145.20500000000001</v>
      </c>
      <c r="FQ5" s="45">
        <v>131.07400000000001</v>
      </c>
      <c r="FR5" s="45">
        <v>-114.959</v>
      </c>
      <c r="FS5" s="45">
        <v>-20.239999999999998</v>
      </c>
      <c r="FT5" s="45">
        <v>1.56</v>
      </c>
      <c r="FU5" s="45">
        <v>-114.824</v>
      </c>
      <c r="FV5" s="45">
        <v>-145.23099999999999</v>
      </c>
      <c r="FW5" s="45">
        <v>-134.995</v>
      </c>
      <c r="FX5" s="45">
        <v>-115.142</v>
      </c>
      <c r="FY5" s="45">
        <v>368.23</v>
      </c>
      <c r="FZ5" s="45">
        <v>370.32900000000001</v>
      </c>
      <c r="GA5" s="45">
        <v>109.71599999999999</v>
      </c>
      <c r="GB5" s="45">
        <v>263.73500000000001</v>
      </c>
      <c r="GC5" s="45">
        <v>4.63</v>
      </c>
      <c r="GD5" s="45">
        <v>4.57</v>
      </c>
      <c r="GE5" s="45">
        <v>4.53</v>
      </c>
      <c r="GF5" s="45">
        <v>274.584</v>
      </c>
      <c r="GG5" s="45">
        <v>269.24</v>
      </c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</row>
    <row r="6" spans="1:349" ht="15.75" thickBot="1" x14ac:dyDescent="0.3">
      <c r="A6" s="53" t="s">
        <v>96</v>
      </c>
      <c r="B6" s="53" t="str">
        <f t="shared" si="0"/>
        <v>DM4182</v>
      </c>
      <c r="C6" s="53" t="s">
        <v>97</v>
      </c>
      <c r="D6" s="53" t="s">
        <v>93</v>
      </c>
      <c r="E6" s="54">
        <v>468.41800000000001</v>
      </c>
      <c r="F6" s="54">
        <v>441.80700000000002</v>
      </c>
      <c r="G6" s="54">
        <v>468.827</v>
      </c>
      <c r="H6" s="54">
        <v>136.333</v>
      </c>
      <c r="I6" s="54">
        <v>268.80599999999998</v>
      </c>
      <c r="J6" s="54">
        <v>75.510000000000005</v>
      </c>
      <c r="K6" s="54">
        <v>112.28400000000001</v>
      </c>
      <c r="L6" s="54">
        <v>73.584000000000003</v>
      </c>
      <c r="M6" s="54">
        <v>327.73699999999997</v>
      </c>
      <c r="N6" s="54">
        <v>3.8029999999999973</v>
      </c>
      <c r="O6" s="54">
        <v>109.14100000000001</v>
      </c>
      <c r="P6" s="54">
        <v>327.73099999999999</v>
      </c>
      <c r="Q6" s="54">
        <v>3.5229999999999961</v>
      </c>
      <c r="R6" s="54">
        <v>263.56299999999999</v>
      </c>
      <c r="S6" s="54">
        <v>65.689000000000007</v>
      </c>
      <c r="T6" s="54">
        <v>264.68899999999996</v>
      </c>
      <c r="U6" s="54">
        <v>65.007999999999996</v>
      </c>
      <c r="V6" s="54">
        <v>-214.67699999999999</v>
      </c>
      <c r="W6" s="54">
        <v>111.331</v>
      </c>
      <c r="X6" s="54">
        <v>-300.404</v>
      </c>
      <c r="Y6" s="54">
        <v>-144.917</v>
      </c>
      <c r="Z6" s="54">
        <v>128.04900000000001</v>
      </c>
      <c r="AA6" s="54">
        <v>-302.05599999999998</v>
      </c>
      <c r="AB6" s="54">
        <v>-80.111999999999995</v>
      </c>
      <c r="AC6" s="54">
        <v>125.81400000000001</v>
      </c>
      <c r="AD6" s="54">
        <v>-300.40699999999998</v>
      </c>
      <c r="AE6" s="54">
        <v>-40.259</v>
      </c>
      <c r="AF6" s="54">
        <v>106.714</v>
      </c>
      <c r="AG6" s="54">
        <v>-300.685</v>
      </c>
      <c r="AH6" s="54">
        <v>-16.417999999999999</v>
      </c>
      <c r="AI6" s="54">
        <v>68.801000000000002</v>
      </c>
      <c r="AJ6" s="54">
        <v>-304.06099999999998</v>
      </c>
      <c r="AK6" s="54">
        <v>-24.715</v>
      </c>
      <c r="AL6" s="54">
        <v>0.36</v>
      </c>
      <c r="AM6" s="54">
        <v>-301.029</v>
      </c>
      <c r="AN6" s="54">
        <v>-17.02</v>
      </c>
      <c r="AO6" s="54">
        <v>-67.918999999999997</v>
      </c>
      <c r="AP6" s="54">
        <v>-303.56700000000001</v>
      </c>
      <c r="AQ6" s="54">
        <v>-37.817999999999998</v>
      </c>
      <c r="AR6" s="54">
        <v>-108.449</v>
      </c>
      <c r="AS6" s="54">
        <v>-301.45100000000002</v>
      </c>
      <c r="AT6" s="54">
        <v>-79.275000000000006</v>
      </c>
      <c r="AU6" s="54">
        <v>-128.62799999999999</v>
      </c>
      <c r="AV6" s="54">
        <v>-300.67599999999999</v>
      </c>
      <c r="AW6" s="54">
        <v>-144.976</v>
      </c>
      <c r="AX6" s="54">
        <v>-127.65299999999999</v>
      </c>
      <c r="AY6" s="54">
        <v>-302.21100000000001</v>
      </c>
      <c r="AZ6" s="54">
        <v>-215.732</v>
      </c>
      <c r="BA6" s="54">
        <v>-111.992</v>
      </c>
      <c r="BB6" s="54">
        <v>-300.36399999999998</v>
      </c>
      <c r="BC6" s="54">
        <v>-214.232</v>
      </c>
      <c r="BD6" s="54">
        <v>104.86</v>
      </c>
      <c r="BE6" s="54">
        <v>-262.017</v>
      </c>
      <c r="BF6" s="54">
        <v>-145.03200000000001</v>
      </c>
      <c r="BG6" s="54">
        <v>136.613</v>
      </c>
      <c r="BH6" s="54">
        <v>-262.71300000000002</v>
      </c>
      <c r="BI6" s="54">
        <v>-80.173000000000002</v>
      </c>
      <c r="BJ6" s="54">
        <v>126.81700000000001</v>
      </c>
      <c r="BK6" s="54">
        <v>-262.37400000000002</v>
      </c>
      <c r="BL6" s="54">
        <v>-48.438000000000002</v>
      </c>
      <c r="BM6" s="54">
        <v>114.35899999999999</v>
      </c>
      <c r="BN6" s="54">
        <v>-262.2</v>
      </c>
      <c r="BO6" s="54">
        <v>-24.084</v>
      </c>
      <c r="BP6" s="54">
        <v>101.09400000000001</v>
      </c>
      <c r="BQ6" s="54">
        <v>-262.07499999999999</v>
      </c>
      <c r="BR6" s="54">
        <v>-3.5640000000000001</v>
      </c>
      <c r="BS6" s="54">
        <v>68.2</v>
      </c>
      <c r="BT6" s="54">
        <v>-263.41800000000001</v>
      </c>
      <c r="BU6" s="54">
        <v>-5.9130000000000003</v>
      </c>
      <c r="BV6" s="54">
        <v>49.751000000000005</v>
      </c>
      <c r="BW6" s="54">
        <v>-263.26799999999997</v>
      </c>
      <c r="BX6" s="54">
        <v>-17.558</v>
      </c>
      <c r="BY6" s="54">
        <v>21.853000000000002</v>
      </c>
      <c r="BZ6" s="54">
        <v>-263.291</v>
      </c>
      <c r="CA6" s="54">
        <v>-23.491</v>
      </c>
      <c r="CB6" s="54">
        <v>0.32000000000000006</v>
      </c>
      <c r="CC6" s="54">
        <v>-262.60899999999998</v>
      </c>
      <c r="CD6" s="54">
        <v>-21.27</v>
      </c>
      <c r="CE6" s="54">
        <v>-23.011999999999997</v>
      </c>
      <c r="CF6" s="54">
        <v>-262.88799999999998</v>
      </c>
      <c r="CG6" s="54">
        <v>-8.0060000000000002</v>
      </c>
      <c r="CH6" s="54">
        <v>-49.284999999999997</v>
      </c>
      <c r="CI6" s="54">
        <v>-262.85399999999998</v>
      </c>
      <c r="CJ6" s="54">
        <v>-5.5780000000000003</v>
      </c>
      <c r="CK6" s="54">
        <v>-67.504000000000005</v>
      </c>
      <c r="CL6" s="54">
        <v>-263.05</v>
      </c>
      <c r="CM6" s="54">
        <v>-21.187999999999999</v>
      </c>
      <c r="CN6" s="54">
        <v>-103.291</v>
      </c>
      <c r="CO6" s="54">
        <v>-261.52499999999998</v>
      </c>
      <c r="CP6" s="54">
        <v>-46.847000000000001</v>
      </c>
      <c r="CQ6" s="54">
        <v>-116.86799999999999</v>
      </c>
      <c r="CR6" s="54">
        <v>-261.928</v>
      </c>
      <c r="CS6" s="54">
        <v>-78.929000000000002</v>
      </c>
      <c r="CT6" s="54">
        <v>-129.35499999999999</v>
      </c>
      <c r="CU6" s="54">
        <v>-262.661</v>
      </c>
      <c r="CV6" s="54">
        <v>-144.99700000000001</v>
      </c>
      <c r="CW6" s="54">
        <v>-137.47</v>
      </c>
      <c r="CX6" s="54">
        <v>-263.11099999999999</v>
      </c>
      <c r="CY6" s="54">
        <v>-215.381</v>
      </c>
      <c r="CZ6" s="54">
        <v>-105.254</v>
      </c>
      <c r="DA6" s="54">
        <v>-262.17200000000003</v>
      </c>
      <c r="DB6" s="54">
        <v>-214.20500000000001</v>
      </c>
      <c r="DC6" s="54">
        <v>96.585000000000008</v>
      </c>
      <c r="DD6" s="54">
        <v>-211.66</v>
      </c>
      <c r="DE6" s="54">
        <v>-145.37799999999999</v>
      </c>
      <c r="DF6" s="54">
        <v>135.85</v>
      </c>
      <c r="DG6" s="54">
        <v>-211.86799999999999</v>
      </c>
      <c r="DH6" s="54">
        <v>-80.492999999999995</v>
      </c>
      <c r="DI6" s="54">
        <v>126.246</v>
      </c>
      <c r="DJ6" s="54">
        <v>-211.85400000000001</v>
      </c>
      <c r="DK6" s="54">
        <v>-44.155999999999999</v>
      </c>
      <c r="DL6" s="54">
        <v>105.35599999999999</v>
      </c>
      <c r="DM6" s="54">
        <v>-211.673</v>
      </c>
      <c r="DN6" s="54">
        <v>-23.736999999999998</v>
      </c>
      <c r="DO6" s="54">
        <v>68.462000000000003</v>
      </c>
      <c r="DP6" s="54">
        <v>-211.77799999999999</v>
      </c>
      <c r="DQ6" s="54">
        <v>-24.539000000000001</v>
      </c>
      <c r="DR6" s="54">
        <v>0.42600000000000005</v>
      </c>
      <c r="DS6" s="54">
        <v>-211.98500000000001</v>
      </c>
      <c r="DT6" s="54">
        <v>-23.559000000000001</v>
      </c>
      <c r="DU6" s="54">
        <v>-67.599999999999994</v>
      </c>
      <c r="DV6" s="54">
        <v>-211.61199999999999</v>
      </c>
      <c r="DW6" s="54">
        <v>-42.375</v>
      </c>
      <c r="DX6" s="54">
        <v>-107.402</v>
      </c>
      <c r="DY6" s="54">
        <v>-210.625</v>
      </c>
      <c r="DZ6" s="54">
        <v>-79.132999999999996</v>
      </c>
      <c r="EA6" s="54">
        <v>-127.47399999999999</v>
      </c>
      <c r="EB6" s="54">
        <v>-211.89699999999999</v>
      </c>
      <c r="EC6" s="54">
        <v>-144.869</v>
      </c>
      <c r="ED6" s="54">
        <v>-137.24699999999999</v>
      </c>
      <c r="EE6" s="54">
        <v>-211.85300000000001</v>
      </c>
      <c r="EF6" s="54">
        <v>-214.99600000000001</v>
      </c>
      <c r="EG6" s="54">
        <v>-96.753</v>
      </c>
      <c r="EH6" s="54">
        <v>-211.50299999999999</v>
      </c>
      <c r="EI6" s="54">
        <v>-215.011</v>
      </c>
      <c r="EJ6" s="54">
        <v>89.11</v>
      </c>
      <c r="EK6" s="54">
        <v>-173.29</v>
      </c>
      <c r="EL6" s="54">
        <v>-145.625</v>
      </c>
      <c r="EM6" s="54">
        <v>134.52700000000002</v>
      </c>
      <c r="EN6" s="54">
        <v>-174.04300000000001</v>
      </c>
      <c r="EO6" s="54">
        <v>-80.210999999999999</v>
      </c>
      <c r="EP6" s="54">
        <v>124.97500000000001</v>
      </c>
      <c r="EQ6" s="54">
        <v>-173.69300000000001</v>
      </c>
      <c r="ER6" s="54">
        <v>-50.432000000000002</v>
      </c>
      <c r="ES6" s="54">
        <v>102.176</v>
      </c>
      <c r="ET6" s="54">
        <v>-173.62299999999999</v>
      </c>
      <c r="EU6" s="54">
        <v>-33.36</v>
      </c>
      <c r="EV6" s="54">
        <v>68.632999999999996</v>
      </c>
      <c r="EW6" s="54">
        <v>-173.39599999999999</v>
      </c>
      <c r="EX6" s="54">
        <v>-23.666</v>
      </c>
      <c r="EY6" s="54">
        <v>2.6630000000000003</v>
      </c>
      <c r="EZ6" s="54">
        <v>-173.98099999999999</v>
      </c>
      <c r="FA6" s="54">
        <v>-32.951000000000001</v>
      </c>
      <c r="FB6" s="54">
        <v>-67.745000000000005</v>
      </c>
      <c r="FC6" s="54">
        <v>-173.483</v>
      </c>
      <c r="FD6" s="54">
        <v>-48.969000000000001</v>
      </c>
      <c r="FE6" s="54">
        <v>-101.688</v>
      </c>
      <c r="FF6" s="54">
        <v>-173.56399999999999</v>
      </c>
      <c r="FG6" s="54">
        <v>-79.114000000000004</v>
      </c>
      <c r="FH6" s="54">
        <v>-125.896</v>
      </c>
      <c r="FI6" s="54">
        <v>-174.048</v>
      </c>
      <c r="FJ6" s="54">
        <v>-144.94200000000001</v>
      </c>
      <c r="FK6" s="54">
        <v>-135.762</v>
      </c>
      <c r="FL6" s="54">
        <v>-173.73099999999999</v>
      </c>
      <c r="FM6" s="54">
        <v>-214.71700000000001</v>
      </c>
      <c r="FN6" s="54">
        <v>-89.450999999999993</v>
      </c>
      <c r="FO6" s="54">
        <v>-173.47200000000001</v>
      </c>
      <c r="FP6" s="54">
        <v>-145.03299999999999</v>
      </c>
      <c r="FQ6" s="54">
        <v>129.958</v>
      </c>
      <c r="FR6" s="54">
        <v>-115.041</v>
      </c>
      <c r="FS6" s="54">
        <v>-20.22</v>
      </c>
      <c r="FT6" s="54">
        <v>1.5529999999999999</v>
      </c>
      <c r="FU6" s="54">
        <v>-114.82599999999999</v>
      </c>
      <c r="FV6" s="54">
        <v>-145.16</v>
      </c>
      <c r="FW6" s="54">
        <v>-134.541</v>
      </c>
      <c r="FX6" s="54">
        <v>-115.176</v>
      </c>
      <c r="FY6" s="54">
        <v>368.21999999999997</v>
      </c>
      <c r="FZ6" s="54">
        <v>370.43700000000001</v>
      </c>
      <c r="GA6" s="54">
        <v>106.279</v>
      </c>
      <c r="GB6" s="54">
        <v>262.16500000000002</v>
      </c>
      <c r="GC6" s="54" t="s">
        <v>98</v>
      </c>
      <c r="GD6" s="54" t="s">
        <v>98</v>
      </c>
      <c r="GE6" s="54" t="s">
        <v>98</v>
      </c>
      <c r="GF6" s="54">
        <v>274.08299999999997</v>
      </c>
      <c r="GG6" s="54">
        <v>270.28899999999999</v>
      </c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</row>
    <row r="7" spans="1:349" ht="15.75" thickTop="1" x14ac:dyDescent="0.25">
      <c r="A7" s="49" t="s">
        <v>99</v>
      </c>
      <c r="B7" s="49" t="str">
        <f t="shared" si="0"/>
        <v>DO5146</v>
      </c>
      <c r="C7" s="49" t="s">
        <v>92</v>
      </c>
      <c r="D7" s="49" t="s">
        <v>93</v>
      </c>
      <c r="E7" s="45">
        <v>468.346</v>
      </c>
      <c r="F7" s="50">
        <v>440.50900000000001</v>
      </c>
      <c r="G7" s="50">
        <v>467.47199999999998</v>
      </c>
      <c r="H7" s="50">
        <v>135.54300000000001</v>
      </c>
      <c r="I7" s="50">
        <v>268.37200000000001</v>
      </c>
      <c r="J7" s="50">
        <v>76.03</v>
      </c>
      <c r="K7" s="50">
        <v>110.825</v>
      </c>
      <c r="L7" s="50">
        <v>76.105999999999995</v>
      </c>
      <c r="M7" s="50">
        <v>327.13100000000003</v>
      </c>
      <c r="N7" s="50">
        <v>3.7830000000000013</v>
      </c>
      <c r="O7" s="50">
        <v>109.46899999999999</v>
      </c>
      <c r="P7" s="50">
        <v>327.49699999999996</v>
      </c>
      <c r="Q7" s="50">
        <v>2.9740000000000038</v>
      </c>
      <c r="R7" s="50">
        <v>263.57299999999998</v>
      </c>
      <c r="S7" s="50">
        <v>65.858000000000004</v>
      </c>
      <c r="T7" s="50">
        <v>263.952</v>
      </c>
      <c r="U7" s="50">
        <v>64.947000000000003</v>
      </c>
      <c r="V7" s="50">
        <v>-214.73099999999999</v>
      </c>
      <c r="W7" s="50">
        <v>111.303</v>
      </c>
      <c r="X7" s="50">
        <v>-300.39600000000002</v>
      </c>
      <c r="Y7" s="50">
        <v>-144.90199999999999</v>
      </c>
      <c r="Z7" s="50">
        <v>126.398</v>
      </c>
      <c r="AA7" s="50">
        <v>-301.517</v>
      </c>
      <c r="AB7" s="50">
        <v>-80.055999999999997</v>
      </c>
      <c r="AC7" s="50">
        <v>125.943</v>
      </c>
      <c r="AD7" s="50">
        <v>-300.41300000000001</v>
      </c>
      <c r="AE7" s="50">
        <v>-39.823999999999998</v>
      </c>
      <c r="AF7" s="50">
        <v>107.099</v>
      </c>
      <c r="AG7" s="50">
        <v>-300.91000000000003</v>
      </c>
      <c r="AH7" s="50">
        <v>-18.059000000000001</v>
      </c>
      <c r="AI7" s="50">
        <v>68.617999999999995</v>
      </c>
      <c r="AJ7" s="50">
        <v>-303.15199999999999</v>
      </c>
      <c r="AK7" s="50">
        <v>-26.062999999999999</v>
      </c>
      <c r="AL7" s="50">
        <v>0.29000000000000004</v>
      </c>
      <c r="AM7" s="50">
        <v>-300.89800000000002</v>
      </c>
      <c r="AN7" s="50">
        <v>-17.503</v>
      </c>
      <c r="AO7" s="50">
        <v>-67.956000000000003</v>
      </c>
      <c r="AP7" s="50">
        <v>-303.3</v>
      </c>
      <c r="AQ7" s="50">
        <v>-37.997</v>
      </c>
      <c r="AR7" s="50">
        <v>-108.327</v>
      </c>
      <c r="AS7" s="50">
        <v>-301.358</v>
      </c>
      <c r="AT7" s="50">
        <v>-79.474000000000004</v>
      </c>
      <c r="AU7" s="50">
        <v>-127.97399999999999</v>
      </c>
      <c r="AV7" s="50">
        <v>-300.65499999999997</v>
      </c>
      <c r="AW7" s="50">
        <v>-144.97399999999999</v>
      </c>
      <c r="AX7" s="50">
        <v>-127.44800000000001</v>
      </c>
      <c r="AY7" s="50">
        <v>-302.11799999999999</v>
      </c>
      <c r="AZ7" s="50">
        <v>-216.333</v>
      </c>
      <c r="BA7" s="50">
        <v>-112.521</v>
      </c>
      <c r="BB7" s="50">
        <v>-300.26499999999999</v>
      </c>
      <c r="BC7" s="50">
        <v>-214.35300000000001</v>
      </c>
      <c r="BD7" s="50">
        <v>104.88</v>
      </c>
      <c r="BE7" s="50">
        <v>-262.00299999999999</v>
      </c>
      <c r="BF7" s="50">
        <v>-145.03399999999999</v>
      </c>
      <c r="BG7" s="50">
        <v>136.39400000000001</v>
      </c>
      <c r="BH7" s="50">
        <v>-262.68099999999998</v>
      </c>
      <c r="BI7" s="50">
        <v>-80.176000000000002</v>
      </c>
      <c r="BJ7" s="50">
        <v>126.739</v>
      </c>
      <c r="BK7" s="50">
        <v>-262.37400000000002</v>
      </c>
      <c r="BL7" s="50">
        <v>-48.405999999999999</v>
      </c>
      <c r="BM7" s="50">
        <v>114.358</v>
      </c>
      <c r="BN7" s="50">
        <v>-262.20100000000002</v>
      </c>
      <c r="BO7" s="50">
        <v>-24.084</v>
      </c>
      <c r="BP7" s="50">
        <v>101.024</v>
      </c>
      <c r="BQ7" s="50">
        <v>-262.07499999999999</v>
      </c>
      <c r="BR7" s="50">
        <v>-6.6710000000000003</v>
      </c>
      <c r="BS7" s="50">
        <v>68.194000000000003</v>
      </c>
      <c r="BT7" s="50">
        <v>-263.08</v>
      </c>
      <c r="BU7" s="50">
        <v>-7.8250000000000002</v>
      </c>
      <c r="BV7" s="50">
        <v>50.279000000000003</v>
      </c>
      <c r="BW7" s="50">
        <v>-263.06</v>
      </c>
      <c r="BX7" s="50">
        <v>-19.436</v>
      </c>
      <c r="BY7" s="50">
        <v>22.887</v>
      </c>
      <c r="BZ7" s="50">
        <v>-263.10300000000001</v>
      </c>
      <c r="CA7" s="50">
        <v>-25.091000000000001</v>
      </c>
      <c r="CB7" s="50">
        <v>0.252</v>
      </c>
      <c r="CC7" s="50">
        <v>-262.577</v>
      </c>
      <c r="CD7" s="50">
        <v>-21.831</v>
      </c>
      <c r="CE7" s="50">
        <v>-23.398999999999997</v>
      </c>
      <c r="CF7" s="50">
        <v>-262.83499999999998</v>
      </c>
      <c r="CG7" s="50">
        <v>-8.8970000000000002</v>
      </c>
      <c r="CH7" s="50">
        <v>-49.632999999999996</v>
      </c>
      <c r="CI7" s="50">
        <v>-262.75700000000001</v>
      </c>
      <c r="CJ7" s="50">
        <v>-5.4880000000000004</v>
      </c>
      <c r="CK7" s="50">
        <v>-67.570999999999998</v>
      </c>
      <c r="CL7" s="50">
        <v>-263.05900000000003</v>
      </c>
      <c r="CM7" s="50">
        <v>-21.666</v>
      </c>
      <c r="CN7" s="50">
        <v>-102.792</v>
      </c>
      <c r="CO7" s="50">
        <v>-261.49900000000002</v>
      </c>
      <c r="CP7" s="50">
        <v>-47.030999999999999</v>
      </c>
      <c r="CQ7" s="50">
        <v>-116.54599999999999</v>
      </c>
      <c r="CR7" s="50">
        <v>-261.923</v>
      </c>
      <c r="CS7" s="50">
        <v>-79.135000000000005</v>
      </c>
      <c r="CT7" s="50">
        <v>-128.755</v>
      </c>
      <c r="CU7" s="50">
        <v>-262.64999999999998</v>
      </c>
      <c r="CV7" s="50">
        <v>-144.994</v>
      </c>
      <c r="CW7" s="50">
        <v>-137.71899999999999</v>
      </c>
      <c r="CX7" s="50">
        <v>-263.14999999999998</v>
      </c>
      <c r="CY7" s="50">
        <v>-214.90299999999999</v>
      </c>
      <c r="CZ7" s="50">
        <v>-104.97</v>
      </c>
      <c r="DA7" s="50">
        <v>-262.22699999999998</v>
      </c>
      <c r="DB7" s="50">
        <v>-214.273</v>
      </c>
      <c r="DC7" s="50">
        <v>96.555999999999997</v>
      </c>
      <c r="DD7" s="50">
        <v>-211.65299999999999</v>
      </c>
      <c r="DE7" s="50">
        <v>-145.39099999999999</v>
      </c>
      <c r="DF7" s="50">
        <v>136.04300000000001</v>
      </c>
      <c r="DG7" s="50">
        <v>-211.86199999999999</v>
      </c>
      <c r="DH7" s="50">
        <v>-80.409000000000006</v>
      </c>
      <c r="DI7" s="50">
        <v>126.404</v>
      </c>
      <c r="DJ7" s="50">
        <v>-211.85499999999999</v>
      </c>
      <c r="DK7" s="50">
        <v>-43.914999999999999</v>
      </c>
      <c r="DL7" s="50">
        <v>105.59100000000001</v>
      </c>
      <c r="DM7" s="50">
        <v>-211.55600000000001</v>
      </c>
      <c r="DN7" s="50">
        <v>-24.689</v>
      </c>
      <c r="DO7" s="50">
        <v>68.266999999999996</v>
      </c>
      <c r="DP7" s="50">
        <v>-212.3</v>
      </c>
      <c r="DQ7" s="50">
        <v>-26.713999999999999</v>
      </c>
      <c r="DR7" s="50">
        <v>0.36099999999999999</v>
      </c>
      <c r="DS7" s="50">
        <v>-211.935</v>
      </c>
      <c r="DT7" s="50">
        <v>-24.245999999999999</v>
      </c>
      <c r="DU7" s="50">
        <v>-67.582999999999998</v>
      </c>
      <c r="DV7" s="50">
        <v>-211.988</v>
      </c>
      <c r="DW7" s="50">
        <v>-42.908999999999999</v>
      </c>
      <c r="DX7" s="50">
        <v>-106.76</v>
      </c>
      <c r="DY7" s="50">
        <v>-210.881</v>
      </c>
      <c r="DZ7" s="50">
        <v>-79.296000000000006</v>
      </c>
      <c r="EA7" s="50">
        <v>-127.113</v>
      </c>
      <c r="EB7" s="50">
        <v>-211.89500000000001</v>
      </c>
      <c r="EC7" s="50">
        <v>-144.86500000000001</v>
      </c>
      <c r="ED7" s="50">
        <v>-137.23099999999999</v>
      </c>
      <c r="EE7" s="50">
        <v>-211.85499999999999</v>
      </c>
      <c r="EF7" s="50">
        <v>-216.67500000000001</v>
      </c>
      <c r="EG7" s="50">
        <v>-97.81</v>
      </c>
      <c r="EH7" s="50">
        <v>-211.33</v>
      </c>
      <c r="EI7" s="50">
        <v>-215.11799999999999</v>
      </c>
      <c r="EJ7" s="50">
        <v>89.094999999999999</v>
      </c>
      <c r="EK7" s="50">
        <v>-173.27799999999999</v>
      </c>
      <c r="EL7" s="50">
        <v>-145.559</v>
      </c>
      <c r="EM7" s="50">
        <v>133.791</v>
      </c>
      <c r="EN7" s="50">
        <v>-174.07400000000001</v>
      </c>
      <c r="EO7" s="50">
        <v>-80.075000000000003</v>
      </c>
      <c r="EP7" s="50">
        <v>125.261</v>
      </c>
      <c r="EQ7" s="50">
        <v>-173.68700000000001</v>
      </c>
      <c r="ER7" s="50">
        <v>-50.670999999999999</v>
      </c>
      <c r="ES7" s="50">
        <v>101.928</v>
      </c>
      <c r="ET7" s="50">
        <v>-173.63399999999999</v>
      </c>
      <c r="EU7" s="50">
        <v>-34.398000000000003</v>
      </c>
      <c r="EV7" s="50">
        <v>68.259</v>
      </c>
      <c r="EW7" s="50">
        <v>-173.43299999999999</v>
      </c>
      <c r="EX7" s="50">
        <v>-25.035</v>
      </c>
      <c r="EY7" s="50">
        <v>2.589</v>
      </c>
      <c r="EZ7" s="50">
        <v>-173.827</v>
      </c>
      <c r="FA7" s="50">
        <v>-33.652999999999999</v>
      </c>
      <c r="FB7" s="50">
        <v>-67.611999999999995</v>
      </c>
      <c r="FC7" s="50">
        <v>-173.50800000000001</v>
      </c>
      <c r="FD7" s="50">
        <v>-49.496000000000002</v>
      </c>
      <c r="FE7" s="50">
        <v>-101.374</v>
      </c>
      <c r="FF7" s="50">
        <v>-173.58500000000001</v>
      </c>
      <c r="FG7" s="50">
        <v>-79.213999999999999</v>
      </c>
      <c r="FH7" s="50">
        <v>-125.71299999999999</v>
      </c>
      <c r="FI7" s="50">
        <v>-174.05199999999999</v>
      </c>
      <c r="FJ7" s="50">
        <v>-144.94800000000001</v>
      </c>
      <c r="FK7" s="50">
        <v>-135.89500000000001</v>
      </c>
      <c r="FL7" s="50">
        <v>-173.72800000000001</v>
      </c>
      <c r="FM7" s="50">
        <v>-214.96</v>
      </c>
      <c r="FN7" s="50">
        <v>-89.641999999999996</v>
      </c>
      <c r="FO7" s="50">
        <v>-173.447</v>
      </c>
      <c r="FP7" s="50">
        <v>-145.25200000000001</v>
      </c>
      <c r="FQ7" s="50">
        <v>131.30199999999999</v>
      </c>
      <c r="FR7" s="50">
        <v>-114.937</v>
      </c>
      <c r="FS7" s="50">
        <v>-19.579999999999998</v>
      </c>
      <c r="FT7" s="50">
        <v>1.4810000000000001</v>
      </c>
      <c r="FU7" s="50">
        <v>-114.90600000000001</v>
      </c>
      <c r="FV7" s="50">
        <v>-145.60599999999999</v>
      </c>
      <c r="FW7" s="50">
        <v>-137.482</v>
      </c>
      <c r="FX7" s="50">
        <v>-114.964</v>
      </c>
      <c r="FY7" s="50">
        <v>368.81100000000004</v>
      </c>
      <c r="FZ7" s="50">
        <v>369.38300000000004</v>
      </c>
      <c r="GA7" s="50">
        <v>108.285</v>
      </c>
      <c r="GB7" s="50">
        <v>266.45100000000002</v>
      </c>
      <c r="GC7" s="50">
        <v>4.71</v>
      </c>
      <c r="GD7" s="50">
        <v>4.55</v>
      </c>
      <c r="GE7" s="50">
        <v>4.6900000000000004</v>
      </c>
      <c r="GF7" s="50">
        <v>274.113</v>
      </c>
      <c r="GG7" s="50">
        <v>269.68600000000004</v>
      </c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</row>
    <row r="8" spans="1:349" x14ac:dyDescent="0.25">
      <c r="A8" s="44" t="s">
        <v>100</v>
      </c>
      <c r="B8" s="44" t="str">
        <f t="shared" si="0"/>
        <v>DO5146</v>
      </c>
      <c r="C8" s="44" t="s">
        <v>92</v>
      </c>
      <c r="D8" s="44" t="s">
        <v>93</v>
      </c>
      <c r="E8" s="45">
        <v>468.11599999999999</v>
      </c>
      <c r="F8" s="45">
        <v>440.13400000000001</v>
      </c>
      <c r="G8" s="45">
        <v>467.27799999999996</v>
      </c>
      <c r="H8" s="45">
        <v>135.47300000000001</v>
      </c>
      <c r="I8" s="45">
        <v>268.61799999999999</v>
      </c>
      <c r="J8" s="45">
        <v>77.194000000000003</v>
      </c>
      <c r="K8" s="45">
        <v>110.586</v>
      </c>
      <c r="L8" s="45">
        <v>76.248999999999995</v>
      </c>
      <c r="M8" s="45">
        <v>327.37400000000002</v>
      </c>
      <c r="N8" s="45">
        <v>3.3080000000000069</v>
      </c>
      <c r="O8" s="45">
        <v>110.009</v>
      </c>
      <c r="P8" s="45">
        <v>327.09100000000001</v>
      </c>
      <c r="Q8" s="45">
        <v>3.7099999999999937</v>
      </c>
      <c r="R8" s="45">
        <v>264.10899999999998</v>
      </c>
      <c r="S8" s="46">
        <v>65.78</v>
      </c>
      <c r="T8" s="45">
        <v>264.04500000000002</v>
      </c>
      <c r="U8" s="46">
        <v>65.045999999999992</v>
      </c>
      <c r="V8" s="45">
        <v>-214.7</v>
      </c>
      <c r="W8" s="45">
        <v>111.325</v>
      </c>
      <c r="X8" s="45">
        <v>-300.40100000000001</v>
      </c>
      <c r="Y8" s="45">
        <v>-144.90199999999999</v>
      </c>
      <c r="Z8" s="45">
        <v>126.44</v>
      </c>
      <c r="AA8" s="45">
        <v>-301.51600000000002</v>
      </c>
      <c r="AB8" s="45">
        <v>-80.046999999999997</v>
      </c>
      <c r="AC8" s="45">
        <v>126.02200000000001</v>
      </c>
      <c r="AD8" s="45">
        <v>-300.41399999999999</v>
      </c>
      <c r="AE8" s="45">
        <v>-40.591999999999999</v>
      </c>
      <c r="AF8" s="45">
        <v>106.343</v>
      </c>
      <c r="AG8" s="45">
        <v>-300.51299999999998</v>
      </c>
      <c r="AH8" s="45">
        <v>-18.527999999999999</v>
      </c>
      <c r="AI8" s="45">
        <v>68.631</v>
      </c>
      <c r="AJ8" s="45">
        <v>-302.892</v>
      </c>
      <c r="AK8" s="45">
        <v>-25.898</v>
      </c>
      <c r="AL8" s="45">
        <v>0.33600000000000008</v>
      </c>
      <c r="AM8" s="45">
        <v>-300.91399999999999</v>
      </c>
      <c r="AN8" s="45">
        <v>-17.215</v>
      </c>
      <c r="AO8" s="45">
        <v>-67.929999999999993</v>
      </c>
      <c r="AP8" s="45">
        <v>-303.459</v>
      </c>
      <c r="AQ8" s="45">
        <v>-37.808999999999997</v>
      </c>
      <c r="AR8" s="45">
        <v>-108.483</v>
      </c>
      <c r="AS8" s="45">
        <v>-301.45600000000002</v>
      </c>
      <c r="AT8" s="45">
        <v>-79.551000000000002</v>
      </c>
      <c r="AU8" s="45">
        <v>-127.649</v>
      </c>
      <c r="AV8" s="45">
        <v>-300.64699999999999</v>
      </c>
      <c r="AW8" s="45">
        <v>-144.97800000000001</v>
      </c>
      <c r="AX8" s="45">
        <v>-127.88499999999999</v>
      </c>
      <c r="AY8" s="45">
        <v>-302.28199999999998</v>
      </c>
      <c r="AZ8" s="45">
        <v>-215.20500000000001</v>
      </c>
      <c r="BA8" s="45">
        <v>-111.613</v>
      </c>
      <c r="BB8" s="45">
        <v>-300.45</v>
      </c>
      <c r="BC8" s="45">
        <v>-214.27500000000001</v>
      </c>
      <c r="BD8" s="45">
        <v>104.86799999999999</v>
      </c>
      <c r="BE8" s="45">
        <v>-262.012</v>
      </c>
      <c r="BF8" s="45">
        <v>-145.03899999999999</v>
      </c>
      <c r="BG8" s="45">
        <v>136.06700000000001</v>
      </c>
      <c r="BH8" s="45">
        <v>-262.60199999999998</v>
      </c>
      <c r="BI8" s="45">
        <v>-80.245999999999995</v>
      </c>
      <c r="BJ8" s="45">
        <v>126.55200000000001</v>
      </c>
      <c r="BK8" s="45">
        <v>-262.37</v>
      </c>
      <c r="BL8" s="45">
        <v>-48.183</v>
      </c>
      <c r="BM8" s="45">
        <v>114.879</v>
      </c>
      <c r="BN8" s="45">
        <v>-262.20499999999998</v>
      </c>
      <c r="BO8" s="45">
        <v>-23.457000000000001</v>
      </c>
      <c r="BP8" s="45">
        <v>101.837</v>
      </c>
      <c r="BQ8" s="45">
        <v>-262.11099999999999</v>
      </c>
      <c r="BR8" s="45">
        <v>-6.7809999999999997</v>
      </c>
      <c r="BS8" s="45">
        <v>68.242000000000004</v>
      </c>
      <c r="BT8" s="45">
        <v>-263.06799999999998</v>
      </c>
      <c r="BU8" s="45">
        <v>-7.7460000000000004</v>
      </c>
      <c r="BV8" s="45">
        <v>50.298999999999999</v>
      </c>
      <c r="BW8" s="45">
        <v>-263.06799999999998</v>
      </c>
      <c r="BX8" s="45">
        <v>-19.684999999999999</v>
      </c>
      <c r="BY8" s="45">
        <v>23.079000000000001</v>
      </c>
      <c r="BZ8" s="45">
        <v>-263.07799999999997</v>
      </c>
      <c r="CA8" s="45">
        <v>-24.956</v>
      </c>
      <c r="CB8" s="45">
        <v>0.29700000000000004</v>
      </c>
      <c r="CC8" s="45">
        <v>-262.57900000000001</v>
      </c>
      <c r="CD8" s="45">
        <v>-21.361000000000001</v>
      </c>
      <c r="CE8" s="45">
        <v>-23.087</v>
      </c>
      <c r="CF8" s="45">
        <v>-262.87900000000002</v>
      </c>
      <c r="CG8" s="45">
        <v>-8.3780000000000001</v>
      </c>
      <c r="CH8" s="45">
        <v>-49.424999999999997</v>
      </c>
      <c r="CI8" s="45">
        <v>-262.81400000000002</v>
      </c>
      <c r="CJ8" s="45">
        <v>-5.1760000000000002</v>
      </c>
      <c r="CK8" s="45">
        <v>-67.521000000000001</v>
      </c>
      <c r="CL8" s="45">
        <v>-263.08699999999999</v>
      </c>
      <c r="CM8" s="45">
        <v>-21.379000000000001</v>
      </c>
      <c r="CN8" s="45">
        <v>-103.08799999999999</v>
      </c>
      <c r="CO8" s="45">
        <v>-261.51400000000001</v>
      </c>
      <c r="CP8" s="45">
        <v>-47.244999999999997</v>
      </c>
      <c r="CQ8" s="45">
        <v>-116.044</v>
      </c>
      <c r="CR8" s="45">
        <v>-261.91800000000001</v>
      </c>
      <c r="CS8" s="45">
        <v>-79.119</v>
      </c>
      <c r="CT8" s="45">
        <v>-128.761</v>
      </c>
      <c r="CU8" s="45">
        <v>-262.65100000000001</v>
      </c>
      <c r="CV8" s="45">
        <v>-144.98699999999999</v>
      </c>
      <c r="CW8" s="45">
        <v>-138.03700000000001</v>
      </c>
      <c r="CX8" s="45">
        <v>-263.22800000000001</v>
      </c>
      <c r="CY8" s="45">
        <v>-214.80699999999999</v>
      </c>
      <c r="CZ8" s="45">
        <v>-104.855</v>
      </c>
      <c r="DA8" s="45">
        <v>-262.238</v>
      </c>
      <c r="DB8" s="45">
        <v>-214.19499999999999</v>
      </c>
      <c r="DC8" s="45">
        <v>96.555999999999997</v>
      </c>
      <c r="DD8" s="45">
        <v>-211.661</v>
      </c>
      <c r="DE8" s="45">
        <v>-145.37299999999999</v>
      </c>
      <c r="DF8" s="45">
        <v>135.73500000000001</v>
      </c>
      <c r="DG8" s="45">
        <v>-211.87</v>
      </c>
      <c r="DH8" s="45">
        <v>-80.497</v>
      </c>
      <c r="DI8" s="45">
        <v>126.212</v>
      </c>
      <c r="DJ8" s="45">
        <v>-211.85400000000001</v>
      </c>
      <c r="DK8" s="45">
        <v>-43.534999999999997</v>
      </c>
      <c r="DL8" s="45">
        <v>106.116</v>
      </c>
      <c r="DM8" s="45">
        <v>-211.37200000000001</v>
      </c>
      <c r="DN8" s="45">
        <v>-24.248999999999999</v>
      </c>
      <c r="DO8" s="45">
        <v>68.370999999999995</v>
      </c>
      <c r="DP8" s="45">
        <v>-212.05799999999999</v>
      </c>
      <c r="DQ8" s="45">
        <v>-26.474</v>
      </c>
      <c r="DR8" s="45">
        <v>0.40600000000000003</v>
      </c>
      <c r="DS8" s="45">
        <v>-211.941</v>
      </c>
      <c r="DT8" s="45">
        <v>-23.573</v>
      </c>
      <c r="DU8" s="45">
        <v>-67.620999999999995</v>
      </c>
      <c r="DV8" s="45">
        <v>-211.62</v>
      </c>
      <c r="DW8" s="45">
        <v>-42.814</v>
      </c>
      <c r="DX8" s="45">
        <v>-106.84099999999999</v>
      </c>
      <c r="DY8" s="45">
        <v>-210.83600000000001</v>
      </c>
      <c r="DZ8" s="45">
        <v>-79.281999999999996</v>
      </c>
      <c r="EA8" s="45">
        <v>-127.10399999999998</v>
      </c>
      <c r="EB8" s="45">
        <v>-211.89500000000001</v>
      </c>
      <c r="EC8" s="45">
        <v>-144.874</v>
      </c>
      <c r="ED8" s="45">
        <v>-137.381</v>
      </c>
      <c r="EE8" s="45">
        <v>-211.851</v>
      </c>
      <c r="EF8" s="45">
        <v>-214.47800000000001</v>
      </c>
      <c r="EG8" s="45">
        <v>-96.471999999999994</v>
      </c>
      <c r="EH8" s="45">
        <v>-211.55600000000001</v>
      </c>
      <c r="EI8" s="45">
        <v>-214.31399999999999</v>
      </c>
      <c r="EJ8" s="45">
        <v>88.742000000000004</v>
      </c>
      <c r="EK8" s="45">
        <v>-173.363</v>
      </c>
      <c r="EL8" s="45">
        <v>-145.54900000000001</v>
      </c>
      <c r="EM8" s="45">
        <v>133.72999999999999</v>
      </c>
      <c r="EN8" s="45">
        <v>-174.078</v>
      </c>
      <c r="EO8" s="45">
        <v>-80.055000000000007</v>
      </c>
      <c r="EP8" s="45">
        <v>125.358</v>
      </c>
      <c r="EQ8" s="45">
        <v>-173.68700000000001</v>
      </c>
      <c r="ER8" s="45">
        <v>-50.161000000000001</v>
      </c>
      <c r="ES8" s="45">
        <v>102.354</v>
      </c>
      <c r="ET8" s="45">
        <v>-173.61099999999999</v>
      </c>
      <c r="EU8" s="45">
        <v>-34.164000000000001</v>
      </c>
      <c r="EV8" s="45">
        <v>68.373999999999995</v>
      </c>
      <c r="EW8" s="45">
        <v>-173.42500000000001</v>
      </c>
      <c r="EX8" s="45">
        <v>-24.834</v>
      </c>
      <c r="EY8" s="45">
        <v>2.6360000000000001</v>
      </c>
      <c r="EZ8" s="45">
        <v>-173.84899999999999</v>
      </c>
      <c r="FA8" s="45">
        <v>-33.314999999999998</v>
      </c>
      <c r="FB8" s="45">
        <v>-67.664000000000001</v>
      </c>
      <c r="FC8" s="45">
        <v>-173.49600000000001</v>
      </c>
      <c r="FD8" s="45">
        <v>-49.112000000000002</v>
      </c>
      <c r="FE8" s="45">
        <v>-101.608</v>
      </c>
      <c r="FF8" s="45">
        <v>-173.57</v>
      </c>
      <c r="FG8" s="45">
        <v>-79.046999999999997</v>
      </c>
      <c r="FH8" s="45">
        <v>-126.08799999999999</v>
      </c>
      <c r="FI8" s="45">
        <v>-174.04499999999999</v>
      </c>
      <c r="FJ8" s="45">
        <v>-144.99100000000001</v>
      </c>
      <c r="FK8" s="45">
        <v>-136.35399999999998</v>
      </c>
      <c r="FL8" s="45">
        <v>-173.70599999999999</v>
      </c>
      <c r="FM8" s="45">
        <v>-214.471</v>
      </c>
      <c r="FN8" s="45">
        <v>-89.350999999999999</v>
      </c>
      <c r="FO8" s="45">
        <v>-173.49799999999999</v>
      </c>
      <c r="FP8" s="45">
        <v>-145.26900000000001</v>
      </c>
      <c r="FQ8" s="45">
        <v>131.459</v>
      </c>
      <c r="FR8" s="45">
        <v>-114.928</v>
      </c>
      <c r="FS8" s="45">
        <v>-19.841999999999999</v>
      </c>
      <c r="FT8" s="45">
        <v>1.528</v>
      </c>
      <c r="FU8" s="45">
        <v>-114.874</v>
      </c>
      <c r="FV8" s="45">
        <v>-145.57400000000001</v>
      </c>
      <c r="FW8" s="45">
        <v>-137.233</v>
      </c>
      <c r="FX8" s="45">
        <v>-114.979</v>
      </c>
      <c r="FY8" s="45">
        <v>369.27600000000001</v>
      </c>
      <c r="FZ8" s="45">
        <v>368.93399999999997</v>
      </c>
      <c r="GA8" s="45">
        <v>108.099</v>
      </c>
      <c r="GB8" s="45">
        <v>266.358</v>
      </c>
      <c r="GC8" s="45">
        <v>4.6500000000000004</v>
      </c>
      <c r="GD8" s="45">
        <v>4.51</v>
      </c>
      <c r="GE8" s="45">
        <v>4.72</v>
      </c>
      <c r="GF8" s="45">
        <v>274.10400000000004</v>
      </c>
      <c r="GG8" s="45">
        <v>270.08399999999995</v>
      </c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</row>
    <row r="9" spans="1:349" x14ac:dyDescent="0.25">
      <c r="A9" s="44" t="s">
        <v>101</v>
      </c>
      <c r="B9" s="44" t="str">
        <f t="shared" si="0"/>
        <v>DO5146</v>
      </c>
      <c r="C9" s="44" t="s">
        <v>92</v>
      </c>
      <c r="D9" s="44" t="s">
        <v>93</v>
      </c>
      <c r="E9" s="45">
        <v>468.38299999999998</v>
      </c>
      <c r="F9" s="45">
        <v>440.334</v>
      </c>
      <c r="G9" s="45">
        <v>467.45099999999996</v>
      </c>
      <c r="H9" s="45">
        <v>136.15199999999999</v>
      </c>
      <c r="I9" s="45">
        <v>268.82499999999999</v>
      </c>
      <c r="J9" s="45">
        <v>76.695999999999998</v>
      </c>
      <c r="K9" s="45">
        <v>111.047</v>
      </c>
      <c r="L9" s="45">
        <v>77.022000000000006</v>
      </c>
      <c r="M9" s="45">
        <v>328.97500000000002</v>
      </c>
      <c r="N9" s="45">
        <v>3.9669999999999987</v>
      </c>
      <c r="O9" s="45">
        <v>109.602</v>
      </c>
      <c r="P9" s="45">
        <v>326.89699999999999</v>
      </c>
      <c r="Q9" s="45">
        <v>3.1260000000000048</v>
      </c>
      <c r="R9" s="45">
        <v>264.233</v>
      </c>
      <c r="S9" s="46">
        <v>65.998000000000005</v>
      </c>
      <c r="T9" s="45">
        <v>264.13099999999997</v>
      </c>
      <c r="U9" s="46">
        <v>64.834999999999994</v>
      </c>
      <c r="V9" s="45">
        <v>-214.536</v>
      </c>
      <c r="W9" s="45">
        <v>111.22500000000001</v>
      </c>
      <c r="X9" s="45">
        <v>-300.42599999999999</v>
      </c>
      <c r="Y9" s="45">
        <v>-144.9</v>
      </c>
      <c r="Z9" s="45">
        <v>126.245</v>
      </c>
      <c r="AA9" s="45">
        <v>-301.44299999999998</v>
      </c>
      <c r="AB9" s="45">
        <v>-80.150000000000006</v>
      </c>
      <c r="AC9" s="45">
        <v>125.67400000000001</v>
      </c>
      <c r="AD9" s="45">
        <v>-300.40300000000002</v>
      </c>
      <c r="AE9" s="45">
        <v>-40.423999999999999</v>
      </c>
      <c r="AF9" s="45">
        <v>106.54</v>
      </c>
      <c r="AG9" s="45">
        <v>-300.60000000000002</v>
      </c>
      <c r="AH9" s="45">
        <v>-18.14</v>
      </c>
      <c r="AI9" s="45">
        <v>68.679000000000002</v>
      </c>
      <c r="AJ9" s="45">
        <v>-303.10700000000003</v>
      </c>
      <c r="AK9" s="45">
        <v>-25.707000000000001</v>
      </c>
      <c r="AL9" s="45">
        <v>0.35699999999999998</v>
      </c>
      <c r="AM9" s="45">
        <v>-300.93299999999999</v>
      </c>
      <c r="AN9" s="45">
        <v>-17.501999999999999</v>
      </c>
      <c r="AO9" s="45">
        <v>-67.89</v>
      </c>
      <c r="AP9" s="45">
        <v>-303.30099999999999</v>
      </c>
      <c r="AQ9" s="45">
        <v>-37.951999999999998</v>
      </c>
      <c r="AR9" s="45">
        <v>-108.30799999999999</v>
      </c>
      <c r="AS9" s="45">
        <v>-301.38099999999997</v>
      </c>
      <c r="AT9" s="45">
        <v>-79.471000000000004</v>
      </c>
      <c r="AU9" s="45">
        <v>-127.916</v>
      </c>
      <c r="AV9" s="45">
        <v>-300.65499999999997</v>
      </c>
      <c r="AW9" s="45">
        <v>-144.97800000000001</v>
      </c>
      <c r="AX9" s="45">
        <v>-127.78899999999999</v>
      </c>
      <c r="AY9" s="45">
        <v>-302.25700000000001</v>
      </c>
      <c r="AZ9" s="45">
        <v>-215.40799999999999</v>
      </c>
      <c r="BA9" s="45">
        <v>-111.746</v>
      </c>
      <c r="BB9" s="45">
        <v>-300.41699999999997</v>
      </c>
      <c r="BC9" s="45">
        <v>-214.03299999999999</v>
      </c>
      <c r="BD9" s="45">
        <v>104.712</v>
      </c>
      <c r="BE9" s="45">
        <v>-262.03899999999999</v>
      </c>
      <c r="BF9" s="45">
        <v>-145.03700000000001</v>
      </c>
      <c r="BG9" s="45">
        <v>136.208</v>
      </c>
      <c r="BH9" s="45">
        <v>-262.62799999999999</v>
      </c>
      <c r="BI9" s="45">
        <v>-80.231999999999999</v>
      </c>
      <c r="BJ9" s="45">
        <v>126.622</v>
      </c>
      <c r="BK9" s="45">
        <v>-262.37099999999998</v>
      </c>
      <c r="BL9" s="45">
        <v>-48.064999999999998</v>
      </c>
      <c r="BM9" s="45">
        <v>115.152</v>
      </c>
      <c r="BN9" s="45">
        <v>-262.20699999999999</v>
      </c>
      <c r="BO9" s="45">
        <v>-23.96</v>
      </c>
      <c r="BP9" s="45">
        <v>101.24299999999999</v>
      </c>
      <c r="BQ9" s="45">
        <v>-262.08199999999999</v>
      </c>
      <c r="BR9" s="45">
        <v>-6.2990000000000004</v>
      </c>
      <c r="BS9" s="45">
        <v>68.253</v>
      </c>
      <c r="BT9" s="45">
        <v>-263.12</v>
      </c>
      <c r="BU9" s="45">
        <v>-7.4349999999999996</v>
      </c>
      <c r="BV9" s="45">
        <v>50.224000000000004</v>
      </c>
      <c r="BW9" s="45">
        <v>-263.10199999999998</v>
      </c>
      <c r="BX9" s="45">
        <v>-19.297000000000001</v>
      </c>
      <c r="BY9" s="45">
        <v>22.872</v>
      </c>
      <c r="BZ9" s="45">
        <v>-263.11700000000002</v>
      </c>
      <c r="CA9" s="45">
        <v>-25.341999999999999</v>
      </c>
      <c r="CB9" s="45">
        <v>0.31900000000000006</v>
      </c>
      <c r="CC9" s="45">
        <v>-262.572</v>
      </c>
      <c r="CD9" s="45">
        <v>-21.853000000000002</v>
      </c>
      <c r="CE9" s="45">
        <v>-23.343999999999998</v>
      </c>
      <c r="CF9" s="45">
        <v>-262.83300000000003</v>
      </c>
      <c r="CG9" s="45">
        <v>-9.6890000000000001</v>
      </c>
      <c r="CH9" s="45">
        <v>-49.814</v>
      </c>
      <c r="CI9" s="45">
        <v>-262.67099999999999</v>
      </c>
      <c r="CJ9" s="45">
        <v>-6.1619999999999999</v>
      </c>
      <c r="CK9" s="45">
        <v>-67.516000000000005</v>
      </c>
      <c r="CL9" s="45">
        <v>-262.99599999999998</v>
      </c>
      <c r="CM9" s="45">
        <v>-21.36</v>
      </c>
      <c r="CN9" s="45">
        <v>-103.089</v>
      </c>
      <c r="CO9" s="45">
        <v>-261.51499999999999</v>
      </c>
      <c r="CP9" s="45">
        <v>-46.588999999999999</v>
      </c>
      <c r="CQ9" s="45">
        <v>-117.419</v>
      </c>
      <c r="CR9" s="45">
        <v>-261.93400000000003</v>
      </c>
      <c r="CS9" s="45">
        <v>-79.075000000000003</v>
      </c>
      <c r="CT9" s="45">
        <v>-128.881</v>
      </c>
      <c r="CU9" s="45">
        <v>-262.65300000000002</v>
      </c>
      <c r="CV9" s="45">
        <v>-144.98400000000001</v>
      </c>
      <c r="CW9" s="45">
        <v>-138.166</v>
      </c>
      <c r="CX9" s="45">
        <v>-263.26</v>
      </c>
      <c r="CY9" s="45">
        <v>-214.703</v>
      </c>
      <c r="CZ9" s="45">
        <v>-104.756</v>
      </c>
      <c r="DA9" s="45">
        <v>-262.25</v>
      </c>
      <c r="DB9" s="45">
        <v>-213.81899999999999</v>
      </c>
      <c r="DC9" s="45">
        <v>96.358999999999995</v>
      </c>
      <c r="DD9" s="45">
        <v>-211.7</v>
      </c>
      <c r="DE9" s="45">
        <v>-145.36699999999999</v>
      </c>
      <c r="DF9" s="45">
        <v>135.64699999999999</v>
      </c>
      <c r="DG9" s="45">
        <v>-211.87299999999999</v>
      </c>
      <c r="DH9" s="45">
        <v>-80.644000000000005</v>
      </c>
      <c r="DI9" s="45">
        <v>125.83800000000001</v>
      </c>
      <c r="DJ9" s="45">
        <v>-211.85300000000001</v>
      </c>
      <c r="DK9" s="45">
        <v>-44.015000000000001</v>
      </c>
      <c r="DL9" s="45">
        <v>105.532</v>
      </c>
      <c r="DM9" s="45">
        <v>-211.60499999999999</v>
      </c>
      <c r="DN9" s="45">
        <v>-23.568000000000001</v>
      </c>
      <c r="DO9" s="45">
        <v>68.483000000000004</v>
      </c>
      <c r="DP9" s="45">
        <v>-211.685</v>
      </c>
      <c r="DQ9" s="45">
        <v>-26.966000000000001</v>
      </c>
      <c r="DR9" s="45">
        <v>0.42900000000000005</v>
      </c>
      <c r="DS9" s="45">
        <v>-211.93</v>
      </c>
      <c r="DT9" s="45">
        <v>-23.812000000000001</v>
      </c>
      <c r="DU9" s="45">
        <v>-67.569999999999993</v>
      </c>
      <c r="DV9" s="45">
        <v>-211.751</v>
      </c>
      <c r="DW9" s="45">
        <v>-42.625</v>
      </c>
      <c r="DX9" s="45">
        <v>-107.072</v>
      </c>
      <c r="DY9" s="45">
        <v>-210.745</v>
      </c>
      <c r="DZ9" s="45">
        <v>-79.308999999999997</v>
      </c>
      <c r="EA9" s="45">
        <v>-127.012</v>
      </c>
      <c r="EB9" s="45">
        <v>-211.89500000000001</v>
      </c>
      <c r="EC9" s="45">
        <v>-144.86600000000001</v>
      </c>
      <c r="ED9" s="45">
        <v>-137.19200000000001</v>
      </c>
      <c r="EE9" s="45">
        <v>-211.85400000000001</v>
      </c>
      <c r="EF9" s="45">
        <v>-214.465</v>
      </c>
      <c r="EG9" s="45">
        <v>-96.441999999999993</v>
      </c>
      <c r="EH9" s="45">
        <v>-211.55699999999999</v>
      </c>
      <c r="EI9" s="45">
        <v>-213.82400000000001</v>
      </c>
      <c r="EJ9" s="45">
        <v>88.52</v>
      </c>
      <c r="EK9" s="45">
        <v>-173.41499999999999</v>
      </c>
      <c r="EL9" s="45">
        <v>-145.512</v>
      </c>
      <c r="EM9" s="45">
        <v>133.38200000000001</v>
      </c>
      <c r="EN9" s="45">
        <v>-174.095</v>
      </c>
      <c r="EO9" s="45">
        <v>-80.343000000000004</v>
      </c>
      <c r="EP9" s="45">
        <v>124.63200000000001</v>
      </c>
      <c r="EQ9" s="45">
        <v>-173.69900000000001</v>
      </c>
      <c r="ER9" s="45">
        <v>-50.441000000000003</v>
      </c>
      <c r="ES9" s="45">
        <v>102.167</v>
      </c>
      <c r="ET9" s="45">
        <v>-173.624</v>
      </c>
      <c r="EU9" s="45">
        <v>-34.128</v>
      </c>
      <c r="EV9" s="45">
        <v>68.406000000000006</v>
      </c>
      <c r="EW9" s="45">
        <v>-173.423</v>
      </c>
      <c r="EX9" s="45">
        <v>-25.138000000000002</v>
      </c>
      <c r="EY9" s="45">
        <v>2.6560000000000001</v>
      </c>
      <c r="EZ9" s="45">
        <v>-173.815</v>
      </c>
      <c r="FA9" s="45">
        <v>-33.648000000000003</v>
      </c>
      <c r="FB9" s="45">
        <v>-67.546999999999997</v>
      </c>
      <c r="FC9" s="45">
        <v>-173.50800000000001</v>
      </c>
      <c r="FD9" s="45">
        <v>-49.042000000000002</v>
      </c>
      <c r="FE9" s="45">
        <v>-101.637</v>
      </c>
      <c r="FF9" s="45">
        <v>-173.56700000000001</v>
      </c>
      <c r="FG9" s="45">
        <v>-79.024000000000001</v>
      </c>
      <c r="FH9" s="45">
        <v>-126.125</v>
      </c>
      <c r="FI9" s="45">
        <v>-174.04400000000001</v>
      </c>
      <c r="FJ9" s="45">
        <v>-144.999</v>
      </c>
      <c r="FK9" s="45">
        <v>-136.41900000000001</v>
      </c>
      <c r="FL9" s="45">
        <v>-173.703</v>
      </c>
      <c r="FM9" s="45">
        <v>-215.143</v>
      </c>
      <c r="FN9" s="45">
        <v>-89.667000000000002</v>
      </c>
      <c r="FO9" s="45">
        <v>-173.42699999999999</v>
      </c>
      <c r="FP9" s="45">
        <v>-145.167</v>
      </c>
      <c r="FQ9" s="45">
        <v>130.821</v>
      </c>
      <c r="FR9" s="45">
        <v>-114.977</v>
      </c>
      <c r="FS9" s="45">
        <v>-19.719000000000001</v>
      </c>
      <c r="FT9" s="45">
        <v>1.5489999999999999</v>
      </c>
      <c r="FU9" s="45">
        <v>-114.889</v>
      </c>
      <c r="FV9" s="45">
        <v>-145.65700000000001</v>
      </c>
      <c r="FW9" s="45">
        <v>-137.74299999999999</v>
      </c>
      <c r="FX9" s="45">
        <v>-114.93899999999999</v>
      </c>
      <c r="FY9" s="45">
        <v>369.303</v>
      </c>
      <c r="FZ9" s="45">
        <v>369.096</v>
      </c>
      <c r="GA9" s="45">
        <v>108.258</v>
      </c>
      <c r="GB9" s="45">
        <v>266.23</v>
      </c>
      <c r="GC9" s="45">
        <v>4.7300000000000004</v>
      </c>
      <c r="GD9" s="45">
        <v>4.58</v>
      </c>
      <c r="GE9" s="45">
        <v>4.72</v>
      </c>
      <c r="GF9" s="45">
        <v>274.37400000000002</v>
      </c>
      <c r="GG9" s="45">
        <v>269.80100000000004</v>
      </c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</row>
    <row r="10" spans="1:349" ht="15.75" thickBot="1" x14ac:dyDescent="0.3">
      <c r="A10" s="53" t="s">
        <v>102</v>
      </c>
      <c r="B10" s="53" t="str">
        <f t="shared" si="0"/>
        <v>DO5146</v>
      </c>
      <c r="C10" s="53" t="s">
        <v>97</v>
      </c>
      <c r="D10" s="53" t="s">
        <v>93</v>
      </c>
      <c r="E10" s="54">
        <v>468.54499999999996</v>
      </c>
      <c r="F10" s="54">
        <v>441.30700000000002</v>
      </c>
      <c r="G10" s="54">
        <v>468.42700000000002</v>
      </c>
      <c r="H10" s="54">
        <v>135.34700000000001</v>
      </c>
      <c r="I10" s="54">
        <v>267.47699999999998</v>
      </c>
      <c r="J10" s="54">
        <v>75.912000000000006</v>
      </c>
      <c r="K10" s="54">
        <v>110.289</v>
      </c>
      <c r="L10" s="54">
        <v>72.905000000000001</v>
      </c>
      <c r="M10" s="54">
        <v>327.44799999999998</v>
      </c>
      <c r="N10" s="54">
        <v>2.9099999999999966</v>
      </c>
      <c r="O10" s="54">
        <v>112.187</v>
      </c>
      <c r="P10" s="54">
        <v>328.79200000000003</v>
      </c>
      <c r="Q10" s="54">
        <v>3.7000000000000028</v>
      </c>
      <c r="R10" s="54">
        <v>264.28800000000001</v>
      </c>
      <c r="S10" s="54">
        <v>65.34</v>
      </c>
      <c r="T10" s="54">
        <v>264.39300000000003</v>
      </c>
      <c r="U10" s="54">
        <v>65.474999999999994</v>
      </c>
      <c r="V10" s="54">
        <v>-214.66</v>
      </c>
      <c r="W10" s="54">
        <v>111.315</v>
      </c>
      <c r="X10" s="54">
        <v>-300.40699999999998</v>
      </c>
      <c r="Y10" s="54">
        <v>-144.90100000000001</v>
      </c>
      <c r="Z10" s="54">
        <v>126.35300000000001</v>
      </c>
      <c r="AA10" s="54">
        <v>-301.48</v>
      </c>
      <c r="AB10" s="54">
        <v>-79.828000000000003</v>
      </c>
      <c r="AC10" s="54">
        <v>126.83</v>
      </c>
      <c r="AD10" s="54">
        <v>-300.43799999999999</v>
      </c>
      <c r="AE10" s="54">
        <v>-40.152000000000001</v>
      </c>
      <c r="AF10" s="54">
        <v>106.82300000000001</v>
      </c>
      <c r="AG10" s="54">
        <v>-300.74099999999999</v>
      </c>
      <c r="AH10" s="54">
        <v>-18.709</v>
      </c>
      <c r="AI10" s="54">
        <v>68.638999999999996</v>
      </c>
      <c r="AJ10" s="54">
        <v>-302.79199999999997</v>
      </c>
      <c r="AK10" s="54">
        <v>-25.997</v>
      </c>
      <c r="AL10" s="54">
        <v>0.35599999999999998</v>
      </c>
      <c r="AM10" s="54">
        <v>-300.90499999999997</v>
      </c>
      <c r="AN10" s="54">
        <v>-17.414000000000001</v>
      </c>
      <c r="AO10" s="54">
        <v>-67.896000000000001</v>
      </c>
      <c r="AP10" s="54">
        <v>-303.35000000000002</v>
      </c>
      <c r="AQ10" s="54">
        <v>-39.073</v>
      </c>
      <c r="AR10" s="54">
        <v>-107.111</v>
      </c>
      <c r="AS10" s="54">
        <v>-300.798</v>
      </c>
      <c r="AT10" s="54">
        <v>-79.721000000000004</v>
      </c>
      <c r="AU10" s="54">
        <v>-127.00999999999999</v>
      </c>
      <c r="AV10" s="54">
        <v>-300.62900000000002</v>
      </c>
      <c r="AW10" s="54">
        <v>-144.98400000000001</v>
      </c>
      <c r="AX10" s="54">
        <v>-128.47999999999999</v>
      </c>
      <c r="AY10" s="54">
        <v>-302.49099999999999</v>
      </c>
      <c r="AZ10" s="54">
        <v>-215.46299999999999</v>
      </c>
      <c r="BA10" s="54">
        <v>-111.789</v>
      </c>
      <c r="BB10" s="54">
        <v>-300.40800000000002</v>
      </c>
      <c r="BC10" s="54">
        <v>-214.41900000000001</v>
      </c>
      <c r="BD10" s="54">
        <v>104.994</v>
      </c>
      <c r="BE10" s="54">
        <v>-261.995</v>
      </c>
      <c r="BF10" s="54">
        <v>-145.03700000000001</v>
      </c>
      <c r="BG10" s="54">
        <v>136.19300000000001</v>
      </c>
      <c r="BH10" s="54">
        <v>-262.62400000000002</v>
      </c>
      <c r="BI10" s="54">
        <v>-79.914000000000001</v>
      </c>
      <c r="BJ10" s="54">
        <v>127.678</v>
      </c>
      <c r="BK10" s="54">
        <v>-262.38799999999998</v>
      </c>
      <c r="BL10" s="54">
        <v>-48.331000000000003</v>
      </c>
      <c r="BM10" s="54">
        <v>114.584</v>
      </c>
      <c r="BN10" s="54">
        <v>-262.202</v>
      </c>
      <c r="BO10" s="54">
        <v>-22.974</v>
      </c>
      <c r="BP10" s="54">
        <v>102.449</v>
      </c>
      <c r="BQ10" s="54">
        <v>-262.13900000000001</v>
      </c>
      <c r="BR10" s="54">
        <v>-7.4619999999999997</v>
      </c>
      <c r="BS10" s="54">
        <v>68.275999999999996</v>
      </c>
      <c r="BT10" s="54">
        <v>-262.99299999999999</v>
      </c>
      <c r="BU10" s="54">
        <v>-9.4429999999999996</v>
      </c>
      <c r="BV10" s="54">
        <v>50.849000000000004</v>
      </c>
      <c r="BW10" s="54">
        <v>-262.88299999999998</v>
      </c>
      <c r="BX10" s="54">
        <v>-21.233000000000001</v>
      </c>
      <c r="BY10" s="54">
        <v>24.009</v>
      </c>
      <c r="BZ10" s="54">
        <v>-262.923</v>
      </c>
      <c r="CA10" s="54">
        <v>-24.978999999999999</v>
      </c>
      <c r="CB10" s="54">
        <v>0.31800000000000006</v>
      </c>
      <c r="CC10" s="54">
        <v>-262.57900000000001</v>
      </c>
      <c r="CD10" s="54">
        <v>-20.213000000000001</v>
      </c>
      <c r="CE10" s="54">
        <v>-22.414999999999999</v>
      </c>
      <c r="CF10" s="54">
        <v>-262.98700000000002</v>
      </c>
      <c r="CG10" s="54">
        <v>-6.6849999999999996</v>
      </c>
      <c r="CH10" s="54">
        <v>-48.872999999999998</v>
      </c>
      <c r="CI10" s="54">
        <v>-262.99900000000002</v>
      </c>
      <c r="CJ10" s="54">
        <v>-3.9780000000000002</v>
      </c>
      <c r="CK10" s="54">
        <v>-67.48</v>
      </c>
      <c r="CL10" s="54">
        <v>-263.19900000000001</v>
      </c>
      <c r="CM10" s="54">
        <v>-22.658999999999999</v>
      </c>
      <c r="CN10" s="54">
        <v>-101.54899999999999</v>
      </c>
      <c r="CO10" s="54">
        <v>-261.447</v>
      </c>
      <c r="CP10" s="54">
        <v>-47.618000000000002</v>
      </c>
      <c r="CQ10" s="54">
        <v>-115.23</v>
      </c>
      <c r="CR10" s="54">
        <v>-261.90800000000002</v>
      </c>
      <c r="CS10" s="54">
        <v>-79.350999999999999</v>
      </c>
      <c r="CT10" s="54">
        <v>-127.99000000000001</v>
      </c>
      <c r="CU10" s="54">
        <v>-262.63799999999998</v>
      </c>
      <c r="CV10" s="54">
        <v>-144.988</v>
      </c>
      <c r="CW10" s="54">
        <v>-137.96899999999999</v>
      </c>
      <c r="CX10" s="54">
        <v>-263.21800000000002</v>
      </c>
      <c r="CY10" s="54">
        <v>-214.98599999999999</v>
      </c>
      <c r="CZ10" s="54">
        <v>-104.96599999999999</v>
      </c>
      <c r="DA10" s="54">
        <v>-262.21699999999998</v>
      </c>
      <c r="DB10" s="54">
        <v>-214.31899999999999</v>
      </c>
      <c r="DC10" s="54">
        <v>96.649000000000001</v>
      </c>
      <c r="DD10" s="54">
        <v>-211.649</v>
      </c>
      <c r="DE10" s="54">
        <v>-145.38300000000001</v>
      </c>
      <c r="DF10" s="54">
        <v>135.94900000000001</v>
      </c>
      <c r="DG10" s="54">
        <v>-211.86600000000001</v>
      </c>
      <c r="DH10" s="54">
        <v>-80.328999999999994</v>
      </c>
      <c r="DI10" s="54">
        <v>126.685</v>
      </c>
      <c r="DJ10" s="54">
        <v>-211.85599999999999</v>
      </c>
      <c r="DK10" s="54">
        <v>-43.600999999999999</v>
      </c>
      <c r="DL10" s="54">
        <v>106.053</v>
      </c>
      <c r="DM10" s="54">
        <v>-211.404</v>
      </c>
      <c r="DN10" s="54">
        <v>-25.059000000000001</v>
      </c>
      <c r="DO10" s="54">
        <v>68.283000000000001</v>
      </c>
      <c r="DP10" s="54">
        <v>-212.50299999999999</v>
      </c>
      <c r="DQ10" s="54">
        <v>-26.802</v>
      </c>
      <c r="DR10" s="54">
        <v>0.42700000000000005</v>
      </c>
      <c r="DS10" s="54">
        <v>-211.934</v>
      </c>
      <c r="DT10" s="54">
        <v>-23.594000000000001</v>
      </c>
      <c r="DU10" s="54">
        <v>-67.597999999999999</v>
      </c>
      <c r="DV10" s="54">
        <v>-211.63200000000001</v>
      </c>
      <c r="DW10" s="54">
        <v>-43.259</v>
      </c>
      <c r="DX10" s="54">
        <v>-106.229</v>
      </c>
      <c r="DY10" s="54">
        <v>-211.04900000000001</v>
      </c>
      <c r="DZ10" s="54">
        <v>-79.322000000000003</v>
      </c>
      <c r="EA10" s="54">
        <v>-126.97899999999998</v>
      </c>
      <c r="EB10" s="54">
        <v>-211.89400000000001</v>
      </c>
      <c r="EC10" s="54">
        <v>-144.88300000000001</v>
      </c>
      <c r="ED10" s="54">
        <v>-137.583</v>
      </c>
      <c r="EE10" s="54">
        <v>-211.846</v>
      </c>
      <c r="EF10" s="54">
        <v>-214.99600000000001</v>
      </c>
      <c r="EG10" s="54">
        <v>-96.756</v>
      </c>
      <c r="EH10" s="54">
        <v>-211.50299999999999</v>
      </c>
      <c r="EI10" s="54">
        <v>-214.386</v>
      </c>
      <c r="EJ10" s="54">
        <v>88.798000000000002</v>
      </c>
      <c r="EK10" s="54">
        <v>-173.35499999999999</v>
      </c>
      <c r="EL10" s="54">
        <v>-145.57300000000001</v>
      </c>
      <c r="EM10" s="54">
        <v>134</v>
      </c>
      <c r="EN10" s="54">
        <v>-174.06700000000001</v>
      </c>
      <c r="EO10" s="54">
        <v>-79.989999999999995</v>
      </c>
      <c r="EP10" s="54">
        <v>125.548</v>
      </c>
      <c r="EQ10" s="54">
        <v>-173.684</v>
      </c>
      <c r="ER10" s="54">
        <v>-50.548000000000002</v>
      </c>
      <c r="ES10" s="54">
        <v>102.086</v>
      </c>
      <c r="ET10" s="54">
        <v>-173.62899999999999</v>
      </c>
      <c r="EU10" s="54">
        <v>-34.631</v>
      </c>
      <c r="EV10" s="54">
        <v>68.257000000000005</v>
      </c>
      <c r="EW10" s="54">
        <v>-173.441</v>
      </c>
      <c r="EX10" s="54">
        <v>-24.954000000000001</v>
      </c>
      <c r="EY10" s="54">
        <v>2.6560000000000001</v>
      </c>
      <c r="EZ10" s="54">
        <v>-173.83600000000001</v>
      </c>
      <c r="FA10" s="54">
        <v>-33.493000000000002</v>
      </c>
      <c r="FB10" s="54">
        <v>-67.591999999999999</v>
      </c>
      <c r="FC10" s="54">
        <v>-173.50200000000001</v>
      </c>
      <c r="FD10" s="54">
        <v>-49.16</v>
      </c>
      <c r="FE10" s="54">
        <v>-101.55199999999999</v>
      </c>
      <c r="FF10" s="54">
        <v>-173.572</v>
      </c>
      <c r="FG10" s="54">
        <v>-79.191000000000003</v>
      </c>
      <c r="FH10" s="54">
        <v>-125.706</v>
      </c>
      <c r="FI10" s="54">
        <v>-174.05099999999999</v>
      </c>
      <c r="FJ10" s="54">
        <v>-145.03800000000001</v>
      </c>
      <c r="FK10" s="54">
        <v>-136.88399999999999</v>
      </c>
      <c r="FL10" s="54">
        <v>-173.68199999999999</v>
      </c>
      <c r="FM10" s="54">
        <v>-215.91399999999999</v>
      </c>
      <c r="FN10" s="54">
        <v>-90.054999999999993</v>
      </c>
      <c r="FO10" s="54">
        <v>-173.346</v>
      </c>
      <c r="FP10" s="54">
        <v>-145.01</v>
      </c>
      <c r="FQ10" s="54">
        <v>129.809</v>
      </c>
      <c r="FR10" s="54">
        <v>-115.051</v>
      </c>
      <c r="FS10" s="54">
        <v>-20.46</v>
      </c>
      <c r="FT10" s="54">
        <v>1.552</v>
      </c>
      <c r="FU10" s="54">
        <v>-114.79600000000001</v>
      </c>
      <c r="FV10" s="54">
        <v>-145.51</v>
      </c>
      <c r="FW10" s="54">
        <v>-136.80199999999999</v>
      </c>
      <c r="FX10" s="54">
        <v>-115.009</v>
      </c>
      <c r="FY10" s="54">
        <v>369.78</v>
      </c>
      <c r="FZ10" s="54">
        <v>369.27</v>
      </c>
      <c r="GA10" s="54">
        <v>109.41</v>
      </c>
      <c r="GB10" s="54">
        <v>264.27699999999999</v>
      </c>
      <c r="GC10" s="54" t="s">
        <v>98</v>
      </c>
      <c r="GD10" s="54" t="s">
        <v>98</v>
      </c>
      <c r="GE10" s="54" t="s">
        <v>98</v>
      </c>
      <c r="GF10" s="54">
        <v>274.16200000000003</v>
      </c>
      <c r="GG10" s="54">
        <v>270.88400000000001</v>
      </c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</row>
    <row r="11" spans="1:349" ht="15.75" thickTop="1" x14ac:dyDescent="0.25">
      <c r="A11" s="49" t="s">
        <v>103</v>
      </c>
      <c r="B11" s="49" t="str">
        <f t="shared" si="0"/>
        <v>DS3967</v>
      </c>
      <c r="C11" s="49" t="s">
        <v>92</v>
      </c>
      <c r="D11" s="49" t="s">
        <v>93</v>
      </c>
      <c r="E11" s="45">
        <v>467.6</v>
      </c>
      <c r="F11" s="45">
        <v>439.22699999999998</v>
      </c>
      <c r="G11" s="45">
        <v>467.59500000000003</v>
      </c>
      <c r="H11" s="50">
        <v>135.20400000000001</v>
      </c>
      <c r="I11" s="50">
        <v>267.51299999999998</v>
      </c>
      <c r="J11" s="50">
        <v>76.834999999999994</v>
      </c>
      <c r="K11" s="50">
        <v>110.708</v>
      </c>
      <c r="L11" s="50">
        <v>76.978999999999999</v>
      </c>
      <c r="M11" s="45">
        <v>326.45600000000002</v>
      </c>
      <c r="N11" s="50">
        <v>3.7399999999999949</v>
      </c>
      <c r="O11" s="50">
        <v>110.666</v>
      </c>
      <c r="P11" s="45">
        <v>327.71199999999999</v>
      </c>
      <c r="Q11" s="50">
        <v>2.507000000000005</v>
      </c>
      <c r="R11" s="45">
        <v>263.83100000000002</v>
      </c>
      <c r="S11" s="77">
        <v>66</v>
      </c>
      <c r="T11" s="45">
        <v>264.42399999999998</v>
      </c>
      <c r="U11" s="77">
        <v>64.816999999999993</v>
      </c>
      <c r="V11" s="50">
        <v>-214.42699999999999</v>
      </c>
      <c r="W11" s="50">
        <v>111.113</v>
      </c>
      <c r="X11" s="50">
        <v>-300.44299999999998</v>
      </c>
      <c r="Y11" s="50">
        <v>-144.89699999999999</v>
      </c>
      <c r="Z11" s="50">
        <v>125.932</v>
      </c>
      <c r="AA11" s="50">
        <v>-301.34699999999998</v>
      </c>
      <c r="AB11" s="50">
        <v>-80.113</v>
      </c>
      <c r="AC11" s="50">
        <v>125.776</v>
      </c>
      <c r="AD11" s="50">
        <v>-300.40699999999998</v>
      </c>
      <c r="AE11" s="50">
        <v>-41.12</v>
      </c>
      <c r="AF11" s="50">
        <v>105.78400000000001</v>
      </c>
      <c r="AG11" s="50">
        <v>-300.24</v>
      </c>
      <c r="AH11" s="50">
        <v>-17.861000000000001</v>
      </c>
      <c r="AI11" s="50">
        <v>68.668000000000006</v>
      </c>
      <c r="AJ11" s="50">
        <v>-303.262</v>
      </c>
      <c r="AK11" s="50">
        <v>-26.003</v>
      </c>
      <c r="AL11" s="50">
        <v>0.32600000000000007</v>
      </c>
      <c r="AM11" s="50">
        <v>-300.904</v>
      </c>
      <c r="AN11" s="50">
        <v>-17.010999999999999</v>
      </c>
      <c r="AO11" s="50">
        <v>-67.951999999999998</v>
      </c>
      <c r="AP11" s="50">
        <v>-303.572</v>
      </c>
      <c r="AQ11" s="50">
        <v>-39.329000000000001</v>
      </c>
      <c r="AR11" s="50">
        <v>-106.867</v>
      </c>
      <c r="AS11" s="50">
        <v>-300.66500000000002</v>
      </c>
      <c r="AT11" s="50">
        <v>-79.382000000000005</v>
      </c>
      <c r="AU11" s="50">
        <v>-128.26900000000001</v>
      </c>
      <c r="AV11" s="50">
        <v>-300.66500000000002</v>
      </c>
      <c r="AW11" s="50">
        <v>-144.97499999999999</v>
      </c>
      <c r="AX11" s="50">
        <v>-127.58699999999999</v>
      </c>
      <c r="AY11" s="50">
        <v>-302.17700000000002</v>
      </c>
      <c r="AZ11" s="50">
        <v>-215.28800000000001</v>
      </c>
      <c r="BA11" s="50">
        <v>-111.68599999999999</v>
      </c>
      <c r="BB11" s="50">
        <v>-300.43599999999998</v>
      </c>
      <c r="BC11" s="50">
        <v>-214.30099999999999</v>
      </c>
      <c r="BD11" s="50">
        <v>104.878</v>
      </c>
      <c r="BE11" s="50">
        <v>-262.00900000000001</v>
      </c>
      <c r="BF11" s="50">
        <v>-145.03899999999999</v>
      </c>
      <c r="BG11" s="50">
        <v>136.06800000000001</v>
      </c>
      <c r="BH11" s="50">
        <v>-262.60399999999998</v>
      </c>
      <c r="BI11" s="50">
        <v>-80.159000000000006</v>
      </c>
      <c r="BJ11" s="50">
        <v>126.83200000000001</v>
      </c>
      <c r="BK11" s="50">
        <v>-262.375</v>
      </c>
      <c r="BL11" s="50">
        <v>-48.771000000000001</v>
      </c>
      <c r="BM11" s="50">
        <v>113.616</v>
      </c>
      <c r="BN11" s="50">
        <v>-262.19400000000002</v>
      </c>
      <c r="BO11" s="50">
        <v>-24.623999999999999</v>
      </c>
      <c r="BP11" s="50">
        <v>100.401</v>
      </c>
      <c r="BQ11" s="50">
        <v>-262.04399999999998</v>
      </c>
      <c r="BR11" s="50">
        <v>-6.1609999999999996</v>
      </c>
      <c r="BS11" s="50">
        <v>68.22</v>
      </c>
      <c r="BT11" s="50">
        <v>-263.13499999999999</v>
      </c>
      <c r="BU11" s="50">
        <v>-7.11</v>
      </c>
      <c r="BV11" s="50">
        <v>50.091000000000001</v>
      </c>
      <c r="BW11" s="50">
        <v>-263.137</v>
      </c>
      <c r="BX11" s="50">
        <v>-19.678000000000001</v>
      </c>
      <c r="BY11" s="50">
        <v>23.065000000000001</v>
      </c>
      <c r="BZ11" s="50">
        <v>-263.07900000000001</v>
      </c>
      <c r="CA11" s="50">
        <v>-25.469000000000001</v>
      </c>
      <c r="CB11" s="50">
        <v>0.28800000000000003</v>
      </c>
      <c r="CC11" s="50">
        <v>-262.56900000000002</v>
      </c>
      <c r="CD11" s="50">
        <v>-21.103000000000002</v>
      </c>
      <c r="CE11" s="50">
        <v>-22.95</v>
      </c>
      <c r="CF11" s="50">
        <v>-262.90300000000002</v>
      </c>
      <c r="CG11" s="50">
        <v>-7.6379999999999999</v>
      </c>
      <c r="CH11" s="50">
        <v>-49.201999999999998</v>
      </c>
      <c r="CI11" s="50">
        <v>-262.89499999999998</v>
      </c>
      <c r="CJ11" s="50">
        <v>-6.2190000000000003</v>
      </c>
      <c r="CK11" s="50">
        <v>-67.548000000000002</v>
      </c>
      <c r="CL11" s="50">
        <v>-262.99099999999999</v>
      </c>
      <c r="CM11" s="50">
        <v>-22.486999999999998</v>
      </c>
      <c r="CN11" s="50">
        <v>-101.782</v>
      </c>
      <c r="CO11" s="50">
        <v>-261.45600000000002</v>
      </c>
      <c r="CP11" s="50">
        <v>-46.86</v>
      </c>
      <c r="CQ11" s="50">
        <v>-116.873</v>
      </c>
      <c r="CR11" s="50">
        <v>-261.92700000000002</v>
      </c>
      <c r="CS11" s="50">
        <v>-79.09</v>
      </c>
      <c r="CT11" s="50">
        <v>-128.86599999999999</v>
      </c>
      <c r="CU11" s="50">
        <v>-262.65199999999999</v>
      </c>
      <c r="CV11" s="50">
        <v>-144.99600000000001</v>
      </c>
      <c r="CW11" s="50">
        <v>-137.55600000000001</v>
      </c>
      <c r="CX11" s="50">
        <v>-263.12200000000001</v>
      </c>
      <c r="CY11" s="50">
        <v>-215.298</v>
      </c>
      <c r="CZ11" s="50">
        <v>-105.226</v>
      </c>
      <c r="DA11" s="50">
        <v>-262.18099999999998</v>
      </c>
      <c r="DB11" s="50">
        <v>-214.261</v>
      </c>
      <c r="DC11" s="50">
        <v>96.585000000000008</v>
      </c>
      <c r="DD11" s="50">
        <v>-211.655</v>
      </c>
      <c r="DE11" s="50">
        <v>-145.37</v>
      </c>
      <c r="DF11" s="50">
        <v>135.672</v>
      </c>
      <c r="DG11" s="50">
        <v>-211.87200000000001</v>
      </c>
      <c r="DH11" s="50">
        <v>-80.430999999999997</v>
      </c>
      <c r="DI11" s="50">
        <v>126.38</v>
      </c>
      <c r="DJ11" s="50">
        <v>-211.85499999999999</v>
      </c>
      <c r="DK11" s="50">
        <v>-43.972000000000001</v>
      </c>
      <c r="DL11" s="50">
        <v>105.556</v>
      </c>
      <c r="DM11" s="50">
        <v>-211.584</v>
      </c>
      <c r="DN11" s="50">
        <v>-24.481999999999999</v>
      </c>
      <c r="DO11" s="50">
        <v>68.33</v>
      </c>
      <c r="DP11" s="50">
        <v>-212.18700000000001</v>
      </c>
      <c r="DQ11" s="50">
        <v>-26.539000000000001</v>
      </c>
      <c r="DR11" s="50">
        <v>0.39700000000000002</v>
      </c>
      <c r="DS11" s="50">
        <v>-211.93899999999999</v>
      </c>
      <c r="DT11" s="50">
        <v>-24.968</v>
      </c>
      <c r="DU11" s="50">
        <v>-67.457999999999998</v>
      </c>
      <c r="DV11" s="50">
        <v>-212.38200000000001</v>
      </c>
      <c r="DW11" s="50">
        <v>-43.353999999999999</v>
      </c>
      <c r="DX11" s="50">
        <v>-106.13200000000001</v>
      </c>
      <c r="DY11" s="50">
        <v>-211.095</v>
      </c>
      <c r="DZ11" s="50">
        <v>-79.194999999999993</v>
      </c>
      <c r="EA11" s="50">
        <v>-127.34399999999999</v>
      </c>
      <c r="EB11" s="50">
        <v>-211.89599999999999</v>
      </c>
      <c r="EC11" s="50">
        <v>-144.88499999999999</v>
      </c>
      <c r="ED11" s="50">
        <v>-137.63800000000001</v>
      </c>
      <c r="EE11" s="50">
        <v>-211.845</v>
      </c>
      <c r="EF11" s="50">
        <v>-215.34200000000001</v>
      </c>
      <c r="EG11" s="50">
        <v>-96.99</v>
      </c>
      <c r="EH11" s="50">
        <v>-211.46700000000001</v>
      </c>
      <c r="EI11" s="50">
        <v>-214.541</v>
      </c>
      <c r="EJ11" s="50">
        <v>88.844999999999999</v>
      </c>
      <c r="EK11" s="50">
        <v>-173.339</v>
      </c>
      <c r="EL11" s="50">
        <v>-145.572</v>
      </c>
      <c r="EM11" s="50">
        <v>133.959</v>
      </c>
      <c r="EN11" s="50">
        <v>-174.06800000000001</v>
      </c>
      <c r="EO11" s="50">
        <v>-80.123000000000005</v>
      </c>
      <c r="EP11" s="50">
        <v>125.173</v>
      </c>
      <c r="EQ11" s="50">
        <v>-173.68899999999999</v>
      </c>
      <c r="ER11" s="50">
        <v>-50.524999999999999</v>
      </c>
      <c r="ES11" s="50">
        <v>102.07300000000001</v>
      </c>
      <c r="ET11" s="50">
        <v>-173.62799999999999</v>
      </c>
      <c r="EU11" s="50">
        <v>-34.075000000000003</v>
      </c>
      <c r="EV11" s="50">
        <v>68.39</v>
      </c>
      <c r="EW11" s="50">
        <v>-173.422</v>
      </c>
      <c r="EX11" s="50">
        <v>-24.352</v>
      </c>
      <c r="EY11" s="50">
        <v>2.6280000000000001</v>
      </c>
      <c r="EZ11" s="50">
        <v>-173.904</v>
      </c>
      <c r="FA11" s="50">
        <v>-33.546999999999997</v>
      </c>
      <c r="FB11" s="50">
        <v>-67.606999999999999</v>
      </c>
      <c r="FC11" s="50">
        <v>-173.50399999999999</v>
      </c>
      <c r="FD11" s="50">
        <v>-48.923999999999999</v>
      </c>
      <c r="FE11" s="50">
        <v>-101.754</v>
      </c>
      <c r="FF11" s="50">
        <v>-173.56200000000001</v>
      </c>
      <c r="FG11" s="50">
        <v>-79.066999999999993</v>
      </c>
      <c r="FH11" s="50">
        <v>-126.048</v>
      </c>
      <c r="FI11" s="50">
        <v>-174.04599999999999</v>
      </c>
      <c r="FJ11" s="50">
        <v>-145.048</v>
      </c>
      <c r="FK11" s="50">
        <v>-137.01900000000001</v>
      </c>
      <c r="FL11" s="50">
        <v>-173.67699999999999</v>
      </c>
      <c r="FM11" s="50">
        <v>-216.54900000000001</v>
      </c>
      <c r="FN11" s="50">
        <v>-90.403999999999996</v>
      </c>
      <c r="FO11" s="50">
        <v>-173.27799999999999</v>
      </c>
      <c r="FP11" s="50">
        <v>-145.34899999999999</v>
      </c>
      <c r="FQ11" s="50">
        <v>131.96199999999999</v>
      </c>
      <c r="FR11" s="50">
        <v>-114.89100000000001</v>
      </c>
      <c r="FS11" s="50">
        <v>-20.033999999999999</v>
      </c>
      <c r="FT11" s="50">
        <v>1.52</v>
      </c>
      <c r="FU11" s="50">
        <v>-114.849</v>
      </c>
      <c r="FV11" s="50">
        <v>-145.60400000000001</v>
      </c>
      <c r="FW11" s="50">
        <v>-137.43299999999999</v>
      </c>
      <c r="FX11" s="50">
        <v>-114.965</v>
      </c>
      <c r="FY11" s="50">
        <v>368.75799999999998</v>
      </c>
      <c r="FZ11" s="50">
        <v>369.85700000000003</v>
      </c>
      <c r="GA11" s="50">
        <v>109.596</v>
      </c>
      <c r="GB11" s="50">
        <v>267.06099999999998</v>
      </c>
      <c r="GC11" s="50">
        <v>4.6900000000000004</v>
      </c>
      <c r="GD11" s="50">
        <v>4.75</v>
      </c>
      <c r="GE11" s="50">
        <v>4.55</v>
      </c>
      <c r="GF11" s="50">
        <v>273.62400000000002</v>
      </c>
      <c r="GG11" s="50">
        <v>270.97800000000001</v>
      </c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</row>
    <row r="12" spans="1:349" x14ac:dyDescent="0.25">
      <c r="A12" s="44" t="s">
        <v>104</v>
      </c>
      <c r="B12" s="44" t="str">
        <f t="shared" si="0"/>
        <v>DS3967</v>
      </c>
      <c r="C12" s="44" t="s">
        <v>92</v>
      </c>
      <c r="D12" s="44" t="s">
        <v>93</v>
      </c>
      <c r="E12" s="45">
        <v>466.22800000000001</v>
      </c>
      <c r="F12" s="45">
        <v>438.88900000000001</v>
      </c>
      <c r="G12" s="45">
        <v>466.41500000000002</v>
      </c>
      <c r="H12" s="45">
        <v>134.881</v>
      </c>
      <c r="I12" s="45">
        <v>267.72800000000001</v>
      </c>
      <c r="J12" s="45">
        <v>76.727999999999994</v>
      </c>
      <c r="K12" s="45">
        <v>110.929</v>
      </c>
      <c r="L12" s="45">
        <v>78.173000000000002</v>
      </c>
      <c r="M12" s="45">
        <v>326.25599999999997</v>
      </c>
      <c r="N12" s="45">
        <v>2.9869999999999948</v>
      </c>
      <c r="O12" s="45">
        <v>109.60299999999999</v>
      </c>
      <c r="P12" s="45">
        <v>326.35000000000002</v>
      </c>
      <c r="Q12" s="45">
        <v>2.3509999999999991</v>
      </c>
      <c r="R12" s="45">
        <v>263.98200000000003</v>
      </c>
      <c r="S12" s="46">
        <v>65.866</v>
      </c>
      <c r="T12" s="45">
        <v>264.363</v>
      </c>
      <c r="U12" s="46">
        <v>64.980999999999995</v>
      </c>
      <c r="V12" s="45">
        <v>-214.56299999999999</v>
      </c>
      <c r="W12" s="45">
        <v>111.205</v>
      </c>
      <c r="X12" s="45">
        <v>-300.42200000000003</v>
      </c>
      <c r="Y12" s="45">
        <v>-144.899</v>
      </c>
      <c r="Z12" s="45">
        <v>126.148</v>
      </c>
      <c r="AA12" s="45">
        <v>-301.423</v>
      </c>
      <c r="AB12" s="45">
        <v>-80.102000000000004</v>
      </c>
      <c r="AC12" s="45">
        <v>125.809</v>
      </c>
      <c r="AD12" s="45">
        <v>-300.40800000000002</v>
      </c>
      <c r="AE12" s="45">
        <v>-41.524000000000001</v>
      </c>
      <c r="AF12" s="45">
        <v>105.355</v>
      </c>
      <c r="AG12" s="45">
        <v>-300.03100000000001</v>
      </c>
      <c r="AH12" s="45">
        <v>-17.013000000000002</v>
      </c>
      <c r="AI12" s="45">
        <v>68.718000000000004</v>
      </c>
      <c r="AJ12" s="45">
        <v>-303.73099999999999</v>
      </c>
      <c r="AK12" s="45">
        <v>-25.742000000000001</v>
      </c>
      <c r="AL12" s="45">
        <v>0.31800000000000006</v>
      </c>
      <c r="AM12" s="45">
        <v>-300.92899999999997</v>
      </c>
      <c r="AN12" s="45">
        <v>-17.61</v>
      </c>
      <c r="AO12" s="45">
        <v>-67.921999999999997</v>
      </c>
      <c r="AP12" s="45">
        <v>-303.24099999999999</v>
      </c>
      <c r="AQ12" s="45">
        <v>-39.127000000000002</v>
      </c>
      <c r="AR12" s="45">
        <v>-107.09099999999999</v>
      </c>
      <c r="AS12" s="45">
        <v>-300.77</v>
      </c>
      <c r="AT12" s="45">
        <v>-79.328000000000003</v>
      </c>
      <c r="AU12" s="45">
        <v>-128.477</v>
      </c>
      <c r="AV12" s="45">
        <v>-300.67099999999999</v>
      </c>
      <c r="AW12" s="45">
        <v>-144.97</v>
      </c>
      <c r="AX12" s="45">
        <v>-126.98099999999999</v>
      </c>
      <c r="AY12" s="45">
        <v>-301.96800000000002</v>
      </c>
      <c r="AZ12" s="45">
        <v>-215.23599999999999</v>
      </c>
      <c r="BA12" s="45">
        <v>-111.654</v>
      </c>
      <c r="BB12" s="45">
        <v>-300.44499999999999</v>
      </c>
      <c r="BC12" s="45">
        <v>-214.19</v>
      </c>
      <c r="BD12" s="45">
        <v>104.788</v>
      </c>
      <c r="BE12" s="45">
        <v>-262.02100000000002</v>
      </c>
      <c r="BF12" s="45">
        <v>-145.03800000000001</v>
      </c>
      <c r="BG12" s="45">
        <v>136.096</v>
      </c>
      <c r="BH12" s="45">
        <v>-262.61200000000002</v>
      </c>
      <c r="BI12" s="45">
        <v>-80.171000000000006</v>
      </c>
      <c r="BJ12" s="45">
        <v>126.78400000000001</v>
      </c>
      <c r="BK12" s="45">
        <v>-262.37400000000002</v>
      </c>
      <c r="BL12" s="45">
        <v>-48.661000000000001</v>
      </c>
      <c r="BM12" s="45">
        <v>113.842</v>
      </c>
      <c r="BN12" s="45">
        <v>-262.19600000000003</v>
      </c>
      <c r="BO12" s="45">
        <v>-25.03</v>
      </c>
      <c r="BP12" s="45">
        <v>99.894999999999996</v>
      </c>
      <c r="BQ12" s="45">
        <v>-262.02100000000002</v>
      </c>
      <c r="BR12" s="45">
        <v>-5.7350000000000003</v>
      </c>
      <c r="BS12" s="45">
        <v>68.203000000000003</v>
      </c>
      <c r="BT12" s="45">
        <v>-263.18099999999998</v>
      </c>
      <c r="BU12" s="45">
        <v>-6.2789999999999999</v>
      </c>
      <c r="BV12" s="45">
        <v>49.823999999999998</v>
      </c>
      <c r="BW12" s="45">
        <v>-263.22800000000001</v>
      </c>
      <c r="BX12" s="45">
        <v>-18.518000000000001</v>
      </c>
      <c r="BY12" s="45">
        <v>22.376000000000001</v>
      </c>
      <c r="BZ12" s="45">
        <v>-263.19499999999999</v>
      </c>
      <c r="CA12" s="45">
        <v>-25.414999999999999</v>
      </c>
      <c r="CB12" s="45">
        <v>0.28000000000000003</v>
      </c>
      <c r="CC12" s="45">
        <v>-262.57</v>
      </c>
      <c r="CD12" s="45">
        <v>-21.736999999999998</v>
      </c>
      <c r="CE12" s="45">
        <v>-23.317999999999998</v>
      </c>
      <c r="CF12" s="45">
        <v>-262.84399999999999</v>
      </c>
      <c r="CG12" s="45">
        <v>-8.5739999999999998</v>
      </c>
      <c r="CH12" s="45">
        <v>-49.503999999999998</v>
      </c>
      <c r="CI12" s="45">
        <v>-262.79199999999997</v>
      </c>
      <c r="CJ12" s="45">
        <v>-6.5590000000000002</v>
      </c>
      <c r="CK12" s="45">
        <v>-67.561999999999998</v>
      </c>
      <c r="CL12" s="45">
        <v>-262.959</v>
      </c>
      <c r="CM12" s="45">
        <v>-22.497</v>
      </c>
      <c r="CN12" s="45">
        <v>-101.779</v>
      </c>
      <c r="CO12" s="45">
        <v>-261.45499999999998</v>
      </c>
      <c r="CP12" s="45">
        <v>-46.994</v>
      </c>
      <c r="CQ12" s="45">
        <v>-116.59699999999999</v>
      </c>
      <c r="CR12" s="45">
        <v>-261.92399999999998</v>
      </c>
      <c r="CS12" s="45">
        <v>-79.113</v>
      </c>
      <c r="CT12" s="45">
        <v>-128.80000000000001</v>
      </c>
      <c r="CU12" s="45">
        <v>-262.65100000000001</v>
      </c>
      <c r="CV12" s="45">
        <v>-145.00200000000001</v>
      </c>
      <c r="CW12" s="45">
        <v>-137.24799999999999</v>
      </c>
      <c r="CX12" s="45">
        <v>-263.05500000000001</v>
      </c>
      <c r="CY12" s="45">
        <v>-215.166</v>
      </c>
      <c r="CZ12" s="45">
        <v>-105.137</v>
      </c>
      <c r="DA12" s="45">
        <v>-262.197</v>
      </c>
      <c r="DB12" s="45">
        <v>-214.11799999999999</v>
      </c>
      <c r="DC12" s="45">
        <v>96.494</v>
      </c>
      <c r="DD12" s="45">
        <v>-211.66900000000001</v>
      </c>
      <c r="DE12" s="45">
        <v>-145.36799999999999</v>
      </c>
      <c r="DF12" s="45">
        <v>135.63200000000001</v>
      </c>
      <c r="DG12" s="45">
        <v>-211.87200000000001</v>
      </c>
      <c r="DH12" s="45">
        <v>-80.673000000000002</v>
      </c>
      <c r="DI12" s="45">
        <v>125.71900000000001</v>
      </c>
      <c r="DJ12" s="45">
        <v>-211.852</v>
      </c>
      <c r="DK12" s="45">
        <v>-44.651000000000003</v>
      </c>
      <c r="DL12" s="45">
        <v>104.69200000000001</v>
      </c>
      <c r="DM12" s="45">
        <v>-211.91300000000001</v>
      </c>
      <c r="DN12" s="45">
        <v>-23.939</v>
      </c>
      <c r="DO12" s="45">
        <v>68.394000000000005</v>
      </c>
      <c r="DP12" s="45">
        <v>-211.88800000000001</v>
      </c>
      <c r="DQ12" s="45">
        <v>-26.332000000000001</v>
      </c>
      <c r="DR12" s="45">
        <v>0.38800000000000001</v>
      </c>
      <c r="DS12" s="45">
        <v>-211.94399999999999</v>
      </c>
      <c r="DT12" s="45">
        <v>-25.045999999999999</v>
      </c>
      <c r="DU12" s="45">
        <v>-67.456999999999994</v>
      </c>
      <c r="DV12" s="45">
        <v>-212.42500000000001</v>
      </c>
      <c r="DW12" s="45">
        <v>-43.302</v>
      </c>
      <c r="DX12" s="45">
        <v>-106.21</v>
      </c>
      <c r="DY12" s="45">
        <v>-211.07</v>
      </c>
      <c r="DZ12" s="45">
        <v>-79.213999999999999</v>
      </c>
      <c r="EA12" s="45">
        <v>-127.303</v>
      </c>
      <c r="EB12" s="45">
        <v>-211.89599999999999</v>
      </c>
      <c r="EC12" s="45">
        <v>-144.87700000000001</v>
      </c>
      <c r="ED12" s="45">
        <v>-137.47299999999998</v>
      </c>
      <c r="EE12" s="45">
        <v>-211.84899999999999</v>
      </c>
      <c r="EF12" s="45">
        <v>-214.81</v>
      </c>
      <c r="EG12" s="45">
        <v>-96.685000000000002</v>
      </c>
      <c r="EH12" s="45">
        <v>-211.52199999999999</v>
      </c>
      <c r="EI12" s="45">
        <v>-214.31700000000001</v>
      </c>
      <c r="EJ12" s="45">
        <v>88.725000000000009</v>
      </c>
      <c r="EK12" s="45">
        <v>-173.363</v>
      </c>
      <c r="EL12" s="45">
        <v>-145.53299999999999</v>
      </c>
      <c r="EM12" s="45">
        <v>133.55000000000001</v>
      </c>
      <c r="EN12" s="45">
        <v>-174.08600000000001</v>
      </c>
      <c r="EO12" s="45">
        <v>-80.322999999999993</v>
      </c>
      <c r="EP12" s="45">
        <v>124.643</v>
      </c>
      <c r="EQ12" s="45">
        <v>-173.69800000000001</v>
      </c>
      <c r="ER12" s="45">
        <v>-50.143999999999998</v>
      </c>
      <c r="ES12" s="45">
        <v>102.349</v>
      </c>
      <c r="ET12" s="45">
        <v>-173.61099999999999</v>
      </c>
      <c r="EU12" s="45">
        <v>-33.872</v>
      </c>
      <c r="EV12" s="45">
        <v>68.442000000000007</v>
      </c>
      <c r="EW12" s="45">
        <v>-173.41399999999999</v>
      </c>
      <c r="EX12" s="45">
        <v>-24.119</v>
      </c>
      <c r="EY12" s="45">
        <v>2.62</v>
      </c>
      <c r="EZ12" s="45">
        <v>-173.93</v>
      </c>
      <c r="FA12" s="45">
        <v>-33.81</v>
      </c>
      <c r="FB12" s="45">
        <v>-67.539999999999992</v>
      </c>
      <c r="FC12" s="45">
        <v>-173.51400000000001</v>
      </c>
      <c r="FD12" s="45">
        <v>-48.997</v>
      </c>
      <c r="FE12" s="45">
        <v>-101.709</v>
      </c>
      <c r="FF12" s="45">
        <v>-173.565</v>
      </c>
      <c r="FG12" s="45">
        <v>-78.912999999999997</v>
      </c>
      <c r="FH12" s="45">
        <v>-126.443</v>
      </c>
      <c r="FI12" s="45">
        <v>-174.03899999999999</v>
      </c>
      <c r="FJ12" s="45">
        <v>-145.02500000000001</v>
      </c>
      <c r="FK12" s="45">
        <v>-136.77099999999999</v>
      </c>
      <c r="FL12" s="45">
        <v>-173.68899999999999</v>
      </c>
      <c r="FM12" s="45">
        <v>-214.89500000000001</v>
      </c>
      <c r="FN12" s="45">
        <v>-89.581999999999994</v>
      </c>
      <c r="FO12" s="45">
        <v>-173.453</v>
      </c>
      <c r="FP12" s="45">
        <v>-145.31299999999999</v>
      </c>
      <c r="FQ12" s="45">
        <v>131.72200000000001</v>
      </c>
      <c r="FR12" s="45">
        <v>-114.908</v>
      </c>
      <c r="FS12" s="45">
        <v>-20.074000000000002</v>
      </c>
      <c r="FT12" s="45">
        <v>1.5110000000000001</v>
      </c>
      <c r="FU12" s="45">
        <v>-114.84399999999999</v>
      </c>
      <c r="FV12" s="45">
        <v>-145.61600000000001</v>
      </c>
      <c r="FW12" s="45">
        <v>-137.52100000000002</v>
      </c>
      <c r="FX12" s="45">
        <v>-114.959</v>
      </c>
      <c r="FY12" s="45">
        <v>368.61400000000003</v>
      </c>
      <c r="FZ12" s="45">
        <v>369.61600000000004</v>
      </c>
      <c r="GA12" s="45">
        <v>108.73</v>
      </c>
      <c r="GB12" s="45">
        <v>266.90800000000002</v>
      </c>
      <c r="GC12" s="45">
        <v>4.67</v>
      </c>
      <c r="GD12" s="45">
        <v>4.71</v>
      </c>
      <c r="GE12" s="45">
        <v>4.58</v>
      </c>
      <c r="GF12" s="45">
        <v>273.34399999999999</v>
      </c>
      <c r="GG12" s="45">
        <v>270.32100000000003</v>
      </c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</row>
    <row r="13" spans="1:349" x14ac:dyDescent="0.25">
      <c r="A13" s="44" t="s">
        <v>105</v>
      </c>
      <c r="B13" s="44" t="str">
        <f t="shared" si="0"/>
        <v>DS3967</v>
      </c>
      <c r="C13" s="44" t="s">
        <v>92</v>
      </c>
      <c r="D13" s="44" t="s">
        <v>93</v>
      </c>
      <c r="E13" s="45">
        <v>466.76499999999999</v>
      </c>
      <c r="F13" s="45">
        <v>438.32599999999996</v>
      </c>
      <c r="G13" s="45">
        <v>467.16699999999997</v>
      </c>
      <c r="H13" s="45">
        <v>135.38900000000001</v>
      </c>
      <c r="I13" s="45">
        <v>267.95600000000002</v>
      </c>
      <c r="J13" s="45">
        <v>77.204999999999998</v>
      </c>
      <c r="K13" s="45">
        <v>111.35899999999999</v>
      </c>
      <c r="L13" s="45">
        <v>78.308000000000007</v>
      </c>
      <c r="M13" s="45" t="s">
        <v>98</v>
      </c>
      <c r="N13" s="45">
        <v>3.6290000000000049</v>
      </c>
      <c r="O13" s="45">
        <v>111.066</v>
      </c>
      <c r="P13" s="45">
        <v>326.20799999999997</v>
      </c>
      <c r="Q13" s="45">
        <v>2.7379999999999995</v>
      </c>
      <c r="R13" s="45">
        <v>263.88200000000001</v>
      </c>
      <c r="S13" s="46">
        <v>65.790000000000006</v>
      </c>
      <c r="T13" s="45">
        <v>264.32400000000001</v>
      </c>
      <c r="U13" s="46">
        <v>65.063999999999993</v>
      </c>
      <c r="V13" s="45">
        <v>-214.411</v>
      </c>
      <c r="W13" s="45">
        <v>111.129</v>
      </c>
      <c r="X13" s="45">
        <v>-300.44499999999999</v>
      </c>
      <c r="Y13" s="45">
        <v>-144.90700000000001</v>
      </c>
      <c r="Z13" s="45">
        <v>127.00700000000001</v>
      </c>
      <c r="AA13" s="45">
        <v>-301.70299999999997</v>
      </c>
      <c r="AB13" s="45">
        <v>-80.100999999999999</v>
      </c>
      <c r="AC13" s="45">
        <v>125.849</v>
      </c>
      <c r="AD13" s="45">
        <v>-300.40800000000002</v>
      </c>
      <c r="AE13" s="45">
        <v>-40.715000000000003</v>
      </c>
      <c r="AF13" s="45">
        <v>106.235</v>
      </c>
      <c r="AG13" s="45">
        <v>-300.44900000000001</v>
      </c>
      <c r="AH13" s="45">
        <v>-16.853999999999999</v>
      </c>
      <c r="AI13" s="45">
        <v>68.766000000000005</v>
      </c>
      <c r="AJ13" s="45">
        <v>-303.81900000000002</v>
      </c>
      <c r="AK13" s="45">
        <v>-25.777000000000001</v>
      </c>
      <c r="AL13" s="45">
        <v>0.35499999999999998</v>
      </c>
      <c r="AM13" s="45">
        <v>-300.92599999999999</v>
      </c>
      <c r="AN13" s="45">
        <v>-17.440000000000001</v>
      </c>
      <c r="AO13" s="45">
        <v>-67.896000000000001</v>
      </c>
      <c r="AP13" s="45">
        <v>-303.33499999999998</v>
      </c>
      <c r="AQ13" s="45">
        <v>-38.692</v>
      </c>
      <c r="AR13" s="45">
        <v>-107.52</v>
      </c>
      <c r="AS13" s="45">
        <v>-300.99599999999998</v>
      </c>
      <c r="AT13" s="45">
        <v>-79.319999999999993</v>
      </c>
      <c r="AU13" s="45">
        <v>-128.46699999999998</v>
      </c>
      <c r="AV13" s="45">
        <v>-300.67099999999999</v>
      </c>
      <c r="AW13" s="45">
        <v>-144.97300000000001</v>
      </c>
      <c r="AX13" s="45">
        <v>-127.32300000000001</v>
      </c>
      <c r="AY13" s="45">
        <v>-302.09699999999998</v>
      </c>
      <c r="AZ13" s="45">
        <v>-215.00299999999999</v>
      </c>
      <c r="BA13" s="45">
        <v>-111.43899999999999</v>
      </c>
      <c r="BB13" s="45">
        <v>-300.483</v>
      </c>
      <c r="BC13" s="45">
        <v>-213.982</v>
      </c>
      <c r="BD13" s="45">
        <v>104.672</v>
      </c>
      <c r="BE13" s="45">
        <v>-262.04500000000002</v>
      </c>
      <c r="BF13" s="45">
        <v>-145.041</v>
      </c>
      <c r="BG13" s="45">
        <v>135.89600000000002</v>
      </c>
      <c r="BH13" s="45">
        <v>-262.56200000000001</v>
      </c>
      <c r="BI13" s="45">
        <v>-80.201999999999998</v>
      </c>
      <c r="BJ13" s="45">
        <v>126.71900000000001</v>
      </c>
      <c r="BK13" s="45">
        <v>-262.37200000000001</v>
      </c>
      <c r="BL13" s="45">
        <v>-48.875</v>
      </c>
      <c r="BM13" s="45">
        <v>113.422</v>
      </c>
      <c r="BN13" s="45">
        <v>-262.19200000000001</v>
      </c>
      <c r="BO13" s="45">
        <v>-24.341000000000001</v>
      </c>
      <c r="BP13" s="45">
        <v>100.77500000000001</v>
      </c>
      <c r="BQ13" s="45">
        <v>-262.06</v>
      </c>
      <c r="BR13" s="45">
        <v>-5.2859999999999996</v>
      </c>
      <c r="BS13" s="45">
        <v>68.23</v>
      </c>
      <c r="BT13" s="45">
        <v>-263.23</v>
      </c>
      <c r="BU13" s="45">
        <v>-7.0209999999999999</v>
      </c>
      <c r="BV13" s="45">
        <v>50.091999999999999</v>
      </c>
      <c r="BW13" s="45">
        <v>-263.14699999999999</v>
      </c>
      <c r="BX13" s="45">
        <v>-18.884</v>
      </c>
      <c r="BY13" s="45">
        <v>22.628</v>
      </c>
      <c r="BZ13" s="45">
        <v>-263.15800000000002</v>
      </c>
      <c r="CA13" s="45">
        <v>-25.459</v>
      </c>
      <c r="CB13" s="45">
        <v>0.31700000000000006</v>
      </c>
      <c r="CC13" s="45">
        <v>-262.56900000000002</v>
      </c>
      <c r="CD13" s="45">
        <v>-21.074999999999999</v>
      </c>
      <c r="CE13" s="45">
        <v>-22.905999999999999</v>
      </c>
      <c r="CF13" s="45">
        <v>-262.90600000000001</v>
      </c>
      <c r="CG13" s="45">
        <v>-8.3140000000000001</v>
      </c>
      <c r="CH13" s="45">
        <v>-49.384999999999998</v>
      </c>
      <c r="CI13" s="45">
        <v>-262.82100000000003</v>
      </c>
      <c r="CJ13" s="45">
        <v>-6.2569999999999997</v>
      </c>
      <c r="CK13" s="45">
        <v>-67.52</v>
      </c>
      <c r="CL13" s="45">
        <v>-262.98700000000002</v>
      </c>
      <c r="CM13" s="45">
        <v>-22.462</v>
      </c>
      <c r="CN13" s="45">
        <v>-101.783</v>
      </c>
      <c r="CO13" s="45">
        <v>-261.45699999999999</v>
      </c>
      <c r="CP13" s="45">
        <v>-46.713999999999999</v>
      </c>
      <c r="CQ13" s="45">
        <v>-117.155</v>
      </c>
      <c r="CR13" s="45">
        <v>-261.93099999999998</v>
      </c>
      <c r="CS13" s="45">
        <v>-79.018000000000001</v>
      </c>
      <c r="CT13" s="45">
        <v>-129.06899999999999</v>
      </c>
      <c r="CU13" s="45">
        <v>-262.65600000000001</v>
      </c>
      <c r="CV13" s="45">
        <v>-144.99799999999999</v>
      </c>
      <c r="CW13" s="45">
        <v>-137.41</v>
      </c>
      <c r="CX13" s="45">
        <v>-263.09699999999998</v>
      </c>
      <c r="CY13" s="45">
        <v>-214.68899999999999</v>
      </c>
      <c r="CZ13" s="45">
        <v>-104.748</v>
      </c>
      <c r="DA13" s="45">
        <v>-262.25099999999998</v>
      </c>
      <c r="DB13" s="45">
        <v>-213.91900000000001</v>
      </c>
      <c r="DC13" s="45">
        <v>96.415000000000006</v>
      </c>
      <c r="DD13" s="45">
        <v>-211.69</v>
      </c>
      <c r="DE13" s="45">
        <v>-145.35599999999999</v>
      </c>
      <c r="DF13" s="45">
        <v>135.43199999999999</v>
      </c>
      <c r="DG13" s="45">
        <v>-211.87799999999999</v>
      </c>
      <c r="DH13" s="45">
        <v>-80.472999999999999</v>
      </c>
      <c r="DI13" s="45">
        <v>126.297</v>
      </c>
      <c r="DJ13" s="45">
        <v>-211.85499999999999</v>
      </c>
      <c r="DK13" s="45">
        <v>-43.460999999999999</v>
      </c>
      <c r="DL13" s="45">
        <v>106.22800000000001</v>
      </c>
      <c r="DM13" s="45">
        <v>-211.33600000000001</v>
      </c>
      <c r="DN13" s="45">
        <v>-24.013999999999999</v>
      </c>
      <c r="DO13" s="45">
        <v>68.421000000000006</v>
      </c>
      <c r="DP13" s="45">
        <v>-211.929</v>
      </c>
      <c r="DQ13" s="45">
        <v>-26.712</v>
      </c>
      <c r="DR13" s="45">
        <v>0.42600000000000005</v>
      </c>
      <c r="DS13" s="45">
        <v>-211.93600000000001</v>
      </c>
      <c r="DT13" s="45">
        <v>-25.190999999999999</v>
      </c>
      <c r="DU13" s="45">
        <v>-67.402000000000001</v>
      </c>
      <c r="DV13" s="45">
        <v>-212.505</v>
      </c>
      <c r="DW13" s="45">
        <v>-43.078000000000003</v>
      </c>
      <c r="DX13" s="45">
        <v>-106.471</v>
      </c>
      <c r="DY13" s="45">
        <v>-210.96299999999999</v>
      </c>
      <c r="DZ13" s="45">
        <v>-79.099999999999994</v>
      </c>
      <c r="EA13" s="45">
        <v>-127.56399999999999</v>
      </c>
      <c r="EB13" s="45">
        <v>-211.89699999999999</v>
      </c>
      <c r="EC13" s="45">
        <v>-144.869</v>
      </c>
      <c r="ED13" s="45">
        <v>-137.26400000000001</v>
      </c>
      <c r="EE13" s="45">
        <v>-211.85300000000001</v>
      </c>
      <c r="EF13" s="45">
        <v>-214.52199999999999</v>
      </c>
      <c r="EG13" s="45">
        <v>-96.477999999999994</v>
      </c>
      <c r="EH13" s="45">
        <v>-211.55099999999999</v>
      </c>
      <c r="EI13" s="45">
        <v>-213.965</v>
      </c>
      <c r="EJ13" s="45">
        <v>88.588000000000008</v>
      </c>
      <c r="EK13" s="45">
        <v>-173.4</v>
      </c>
      <c r="EL13" s="45">
        <v>-145.50700000000001</v>
      </c>
      <c r="EM13" s="45">
        <v>133.32599999999999</v>
      </c>
      <c r="EN13" s="45">
        <v>-174.09800000000001</v>
      </c>
      <c r="EO13" s="45">
        <v>-80.311999999999998</v>
      </c>
      <c r="EP13" s="45">
        <v>124.709</v>
      </c>
      <c r="EQ13" s="45">
        <v>-173.697</v>
      </c>
      <c r="ER13" s="45">
        <v>-50.222999999999999</v>
      </c>
      <c r="ES13" s="45">
        <v>102.327</v>
      </c>
      <c r="ET13" s="45">
        <v>-173.614</v>
      </c>
      <c r="EU13" s="45">
        <v>-33.697000000000003</v>
      </c>
      <c r="EV13" s="45">
        <v>68.53</v>
      </c>
      <c r="EW13" s="45">
        <v>-173.40799999999999</v>
      </c>
      <c r="EX13" s="45">
        <v>-24.370999999999999</v>
      </c>
      <c r="EY13" s="45">
        <v>2.6560000000000001</v>
      </c>
      <c r="EZ13" s="45">
        <v>-173.90199999999999</v>
      </c>
      <c r="FA13" s="45">
        <v>-33.512999999999998</v>
      </c>
      <c r="FB13" s="45">
        <v>-67.587999999999994</v>
      </c>
      <c r="FC13" s="45">
        <v>-173.50299999999999</v>
      </c>
      <c r="FD13" s="45">
        <v>-48.902000000000001</v>
      </c>
      <c r="FE13" s="45">
        <v>-101.741</v>
      </c>
      <c r="FF13" s="45">
        <v>-173.56200000000001</v>
      </c>
      <c r="FG13" s="45">
        <v>-78.81</v>
      </c>
      <c r="FH13" s="45">
        <v>-126.66499999999999</v>
      </c>
      <c r="FI13" s="45">
        <v>-174.035</v>
      </c>
      <c r="FJ13" s="45">
        <v>-145.00899999999999</v>
      </c>
      <c r="FK13" s="45">
        <v>-136.54300000000001</v>
      </c>
      <c r="FL13" s="45">
        <v>-173.697</v>
      </c>
      <c r="FM13" s="45">
        <v>-214.91399999999999</v>
      </c>
      <c r="FN13" s="45">
        <v>-89.554999999999993</v>
      </c>
      <c r="FO13" s="45">
        <v>-173.45099999999999</v>
      </c>
      <c r="FP13" s="45">
        <v>-145.179</v>
      </c>
      <c r="FQ13" s="45">
        <v>130.89500000000001</v>
      </c>
      <c r="FR13" s="45">
        <v>-114.971</v>
      </c>
      <c r="FS13" s="45">
        <v>-19.908000000000001</v>
      </c>
      <c r="FT13" s="45">
        <v>1.5470000000000002</v>
      </c>
      <c r="FU13" s="45">
        <v>-114.86499999999999</v>
      </c>
      <c r="FV13" s="45">
        <v>-145.51900000000001</v>
      </c>
      <c r="FW13" s="45">
        <v>-136.858</v>
      </c>
      <c r="FX13" s="45">
        <v>-115.005</v>
      </c>
      <c r="FY13" s="45">
        <v>368.68199999999996</v>
      </c>
      <c r="FZ13" s="45">
        <v>369.59399999999999</v>
      </c>
      <c r="GA13" s="45">
        <v>108.556</v>
      </c>
      <c r="GB13" s="45">
        <v>265.41899999999998</v>
      </c>
      <c r="GC13" s="45">
        <v>4.6500000000000004</v>
      </c>
      <c r="GD13" s="45">
        <v>4.78</v>
      </c>
      <c r="GE13" s="45">
        <v>4.51</v>
      </c>
      <c r="GF13" s="45">
        <v>273.30600000000004</v>
      </c>
      <c r="GG13" s="45">
        <v>269.86900000000003</v>
      </c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</row>
    <row r="14" spans="1:349" x14ac:dyDescent="0.25">
      <c r="A14" s="44" t="s">
        <v>106</v>
      </c>
      <c r="B14" s="44" t="str">
        <f t="shared" si="0"/>
        <v>DS3967</v>
      </c>
      <c r="C14" s="44" t="s">
        <v>97</v>
      </c>
      <c r="D14" s="44" t="s">
        <v>93</v>
      </c>
      <c r="E14" s="45">
        <v>467.47</v>
      </c>
      <c r="F14" s="45">
        <v>439.34800000000001</v>
      </c>
      <c r="G14" s="45">
        <v>468.21199999999999</v>
      </c>
      <c r="H14" s="45">
        <v>136.04499999999999</v>
      </c>
      <c r="I14" s="45">
        <v>268.303</v>
      </c>
      <c r="J14" s="45" t="s">
        <v>98</v>
      </c>
      <c r="K14" s="45" t="s">
        <v>98</v>
      </c>
      <c r="L14" s="45" t="s">
        <v>98</v>
      </c>
      <c r="M14" s="45">
        <v>326.87700000000001</v>
      </c>
      <c r="N14" s="45">
        <v>2.9509999999999934</v>
      </c>
      <c r="O14" s="45">
        <v>108.343</v>
      </c>
      <c r="P14" s="45" t="s">
        <v>98</v>
      </c>
      <c r="Q14" s="45">
        <v>3.9080000000000013</v>
      </c>
      <c r="R14" s="45">
        <v>263.39999999999998</v>
      </c>
      <c r="S14" s="46">
        <v>65.519000000000005</v>
      </c>
      <c r="T14" s="45">
        <v>263.75800000000004</v>
      </c>
      <c r="U14" s="46">
        <v>65.314999999999998</v>
      </c>
      <c r="V14" s="45">
        <v>-214.51</v>
      </c>
      <c r="W14" s="45">
        <v>111.20100000000001</v>
      </c>
      <c r="X14" s="45">
        <v>-300.43</v>
      </c>
      <c r="Y14" s="45">
        <v>-144.90100000000001</v>
      </c>
      <c r="Z14" s="45">
        <v>126.345</v>
      </c>
      <c r="AA14" s="45">
        <v>-301.47800000000001</v>
      </c>
      <c r="AB14" s="45">
        <v>-80.093000000000004</v>
      </c>
      <c r="AC14" s="45">
        <v>125.874</v>
      </c>
      <c r="AD14" s="45">
        <v>-300.40899999999999</v>
      </c>
      <c r="AE14" s="45">
        <v>-42.283999999999999</v>
      </c>
      <c r="AF14" s="45">
        <v>104.60000000000001</v>
      </c>
      <c r="AG14" s="45">
        <v>-299.63799999999998</v>
      </c>
      <c r="AH14" s="45">
        <v>-18.335000000000001</v>
      </c>
      <c r="AI14" s="45">
        <v>68.662999999999997</v>
      </c>
      <c r="AJ14" s="45">
        <v>-302.99900000000002</v>
      </c>
      <c r="AK14" s="45">
        <v>-25.85</v>
      </c>
      <c r="AL14" s="45">
        <v>0.35400000000000009</v>
      </c>
      <c r="AM14" s="45">
        <v>-300.91899999999998</v>
      </c>
      <c r="AN14" s="45">
        <v>-17.649999999999999</v>
      </c>
      <c r="AO14" s="45">
        <v>-67.882999999999996</v>
      </c>
      <c r="AP14" s="45">
        <v>-303.21899999999999</v>
      </c>
      <c r="AQ14" s="45">
        <v>-39.783999999999999</v>
      </c>
      <c r="AR14" s="45">
        <v>-106.35299999999999</v>
      </c>
      <c r="AS14" s="45">
        <v>-300.42700000000002</v>
      </c>
      <c r="AT14" s="45">
        <v>-79.241</v>
      </c>
      <c r="AU14" s="45">
        <v>-128.755</v>
      </c>
      <c r="AV14" s="45">
        <v>-300.68</v>
      </c>
      <c r="AW14" s="45">
        <v>-144.989</v>
      </c>
      <c r="AX14" s="45">
        <v>-128.928</v>
      </c>
      <c r="AY14" s="45">
        <v>-302.64299999999997</v>
      </c>
      <c r="AZ14" s="45">
        <v>-215.578</v>
      </c>
      <c r="BA14" s="45">
        <v>-111.88</v>
      </c>
      <c r="BB14" s="45">
        <v>-300.38900000000001</v>
      </c>
      <c r="BC14" s="45">
        <v>-214.059</v>
      </c>
      <c r="BD14" s="45">
        <v>104.72800000000001</v>
      </c>
      <c r="BE14" s="45">
        <v>-262.036</v>
      </c>
      <c r="BF14" s="45">
        <v>-145.035</v>
      </c>
      <c r="BG14" s="45">
        <v>136.36799999999999</v>
      </c>
      <c r="BH14" s="45">
        <v>-262.66199999999998</v>
      </c>
      <c r="BI14" s="45">
        <v>-80.225999999999999</v>
      </c>
      <c r="BJ14" s="45">
        <v>126.63800000000001</v>
      </c>
      <c r="BK14" s="45">
        <v>-262.37099999999998</v>
      </c>
      <c r="BL14" s="45">
        <v>-48.591999999999999</v>
      </c>
      <c r="BM14" s="45">
        <v>114.026</v>
      </c>
      <c r="BN14" s="45">
        <v>-262.197</v>
      </c>
      <c r="BO14" s="45">
        <v>-24.577000000000002</v>
      </c>
      <c r="BP14" s="45">
        <v>100.485</v>
      </c>
      <c r="BQ14" s="45">
        <v>-262.04700000000003</v>
      </c>
      <c r="BR14" s="45">
        <v>-4.4489999999999998</v>
      </c>
      <c r="BS14" s="45">
        <v>68.213000000000008</v>
      </c>
      <c r="BT14" s="45">
        <v>-263.322</v>
      </c>
      <c r="BU14" s="45">
        <v>-6.7030000000000003</v>
      </c>
      <c r="BV14" s="45">
        <v>49.992000000000004</v>
      </c>
      <c r="BW14" s="45">
        <v>-263.18200000000002</v>
      </c>
      <c r="BX14" s="45">
        <v>-18.856999999999999</v>
      </c>
      <c r="BY14" s="45">
        <v>22.611000000000001</v>
      </c>
      <c r="BZ14" s="45">
        <v>-263.161</v>
      </c>
      <c r="CA14" s="45">
        <v>-25.218</v>
      </c>
      <c r="CB14" s="45">
        <v>0.31600000000000006</v>
      </c>
      <c r="CC14" s="45">
        <v>-262.57400000000001</v>
      </c>
      <c r="CD14" s="45">
        <v>-21.472000000000001</v>
      </c>
      <c r="CE14" s="45">
        <v>-23.130999999999997</v>
      </c>
      <c r="CF14" s="45">
        <v>-262.86900000000003</v>
      </c>
      <c r="CG14" s="45">
        <v>-8.3409999999999993</v>
      </c>
      <c r="CH14" s="45">
        <v>-49.394999999999996</v>
      </c>
      <c r="CI14" s="45">
        <v>-262.81799999999998</v>
      </c>
      <c r="CJ14" s="45">
        <v>-6.7190000000000003</v>
      </c>
      <c r="CK14" s="45">
        <v>-67.528999999999996</v>
      </c>
      <c r="CL14" s="45">
        <v>-262.94400000000002</v>
      </c>
      <c r="CM14" s="45">
        <v>-22.404</v>
      </c>
      <c r="CN14" s="45">
        <v>-101.854</v>
      </c>
      <c r="CO14" s="45">
        <v>-261.45999999999998</v>
      </c>
      <c r="CP14" s="45">
        <v>-47.523000000000003</v>
      </c>
      <c r="CQ14" s="45">
        <v>-115.434</v>
      </c>
      <c r="CR14" s="45">
        <v>-261.911</v>
      </c>
      <c r="CS14" s="45">
        <v>-79.007000000000005</v>
      </c>
      <c r="CT14" s="45">
        <v>-129.107</v>
      </c>
      <c r="CU14" s="45">
        <v>-262.65699999999998</v>
      </c>
      <c r="CV14" s="45">
        <v>-144.99</v>
      </c>
      <c r="CW14" s="45">
        <v>-137.86699999999999</v>
      </c>
      <c r="CX14" s="45">
        <v>-263.19499999999999</v>
      </c>
      <c r="CY14" s="45">
        <v>-215.821</v>
      </c>
      <c r="CZ14" s="45">
        <v>-105.583</v>
      </c>
      <c r="DA14" s="45">
        <v>-262.12200000000001</v>
      </c>
      <c r="DB14" s="45">
        <v>-214.22399999999999</v>
      </c>
      <c r="DC14" s="45">
        <v>96.591000000000008</v>
      </c>
      <c r="DD14" s="45">
        <v>-211.65799999999999</v>
      </c>
      <c r="DE14" s="45">
        <v>-145.38900000000001</v>
      </c>
      <c r="DF14" s="45">
        <v>136.065</v>
      </c>
      <c r="DG14" s="45">
        <v>-211.863</v>
      </c>
      <c r="DH14" s="45">
        <v>-80.52</v>
      </c>
      <c r="DI14" s="45">
        <v>126.16800000000001</v>
      </c>
      <c r="DJ14" s="45">
        <v>-211.85400000000001</v>
      </c>
      <c r="DK14" s="45">
        <v>-44.258000000000003</v>
      </c>
      <c r="DL14" s="45">
        <v>105.224</v>
      </c>
      <c r="DM14" s="45">
        <v>-211.72200000000001</v>
      </c>
      <c r="DN14" s="45">
        <v>-24.61</v>
      </c>
      <c r="DO14" s="45">
        <v>68.341000000000008</v>
      </c>
      <c r="DP14" s="45">
        <v>-212.256</v>
      </c>
      <c r="DQ14" s="45">
        <v>-26.602</v>
      </c>
      <c r="DR14" s="45">
        <v>0.42500000000000004</v>
      </c>
      <c r="DS14" s="45">
        <v>-211.93799999999999</v>
      </c>
      <c r="DT14" s="45">
        <v>-25.245999999999999</v>
      </c>
      <c r="DU14" s="45">
        <v>-67.396000000000001</v>
      </c>
      <c r="DV14" s="45">
        <v>-212.53399999999999</v>
      </c>
      <c r="DW14" s="45">
        <v>-43.319000000000003</v>
      </c>
      <c r="DX14" s="45">
        <v>-106.14999999999999</v>
      </c>
      <c r="DY14" s="45">
        <v>-211.07900000000001</v>
      </c>
      <c r="DZ14" s="45">
        <v>-79.073999999999998</v>
      </c>
      <c r="EA14" s="45">
        <v>-127.636</v>
      </c>
      <c r="EB14" s="45">
        <v>-211.898</v>
      </c>
      <c r="EC14" s="45">
        <v>-144.89400000000001</v>
      </c>
      <c r="ED14" s="45">
        <v>-137.82</v>
      </c>
      <c r="EE14" s="45">
        <v>-211.84</v>
      </c>
      <c r="EF14" s="45">
        <v>-215.869</v>
      </c>
      <c r="EG14" s="45">
        <v>-97.271999999999991</v>
      </c>
      <c r="EH14" s="45">
        <v>-211.41300000000001</v>
      </c>
      <c r="EI14" s="45">
        <v>-214.24</v>
      </c>
      <c r="EJ14" s="45">
        <v>88.724000000000004</v>
      </c>
      <c r="EK14" s="45">
        <v>-173.37100000000001</v>
      </c>
      <c r="EL14" s="45">
        <v>-145.601</v>
      </c>
      <c r="EM14" s="45">
        <v>134.27600000000001</v>
      </c>
      <c r="EN14" s="45">
        <v>-174.05500000000001</v>
      </c>
      <c r="EO14" s="45">
        <v>-80.174999999999997</v>
      </c>
      <c r="EP14" s="45">
        <v>125.065</v>
      </c>
      <c r="EQ14" s="45">
        <v>-173.69200000000001</v>
      </c>
      <c r="ER14" s="45">
        <v>-50.116</v>
      </c>
      <c r="ES14" s="45">
        <v>102.40600000000001</v>
      </c>
      <c r="ET14" s="45">
        <v>-173.60900000000001</v>
      </c>
      <c r="EU14" s="45">
        <v>-33.805</v>
      </c>
      <c r="EV14" s="45">
        <v>68.498000000000005</v>
      </c>
      <c r="EW14" s="45">
        <v>-173.41200000000001</v>
      </c>
      <c r="EX14" s="45">
        <v>-24.167000000000002</v>
      </c>
      <c r="EY14" s="45">
        <v>2.6560000000000001</v>
      </c>
      <c r="EZ14" s="45">
        <v>-173.92500000000001</v>
      </c>
      <c r="FA14" s="45">
        <v>-33.610999999999997</v>
      </c>
      <c r="FB14" s="45">
        <v>-67.560999999999993</v>
      </c>
      <c r="FC14" s="45">
        <v>-173.50700000000001</v>
      </c>
      <c r="FD14" s="45">
        <v>-48.936999999999998</v>
      </c>
      <c r="FE14" s="45">
        <v>-101.717</v>
      </c>
      <c r="FF14" s="45">
        <v>-173.56299999999999</v>
      </c>
      <c r="FG14" s="45">
        <v>-78.962999999999994</v>
      </c>
      <c r="FH14" s="45">
        <v>-126.28</v>
      </c>
      <c r="FI14" s="45">
        <v>-174.041</v>
      </c>
      <c r="FJ14" s="45">
        <v>-145.041</v>
      </c>
      <c r="FK14" s="45">
        <v>-136.917</v>
      </c>
      <c r="FL14" s="45">
        <v>-173.68100000000001</v>
      </c>
      <c r="FM14" s="45">
        <v>-220.28399999999999</v>
      </c>
      <c r="FN14" s="45">
        <v>-92.251000000000005</v>
      </c>
      <c r="FO14" s="45">
        <v>-172.88300000000001</v>
      </c>
      <c r="FP14" s="45">
        <v>-144.91200000000001</v>
      </c>
      <c r="FQ14" s="45">
        <v>129.17599999999999</v>
      </c>
      <c r="FR14" s="45">
        <v>-115.098</v>
      </c>
      <c r="FS14" s="45">
        <v>-20.138000000000002</v>
      </c>
      <c r="FT14" s="45">
        <v>1.548</v>
      </c>
      <c r="FU14" s="45">
        <v>-114.836</v>
      </c>
      <c r="FV14" s="45">
        <v>-145.19900000000001</v>
      </c>
      <c r="FW14" s="45">
        <v>-134.80000000000001</v>
      </c>
      <c r="FX14" s="45">
        <v>-115.157</v>
      </c>
      <c r="FY14" s="45">
        <v>371.35500000000002</v>
      </c>
      <c r="FZ14" s="45">
        <v>369.66700000000003</v>
      </c>
      <c r="GA14" s="45">
        <v>108.51900000000001</v>
      </c>
      <c r="GB14" s="45">
        <v>261.642</v>
      </c>
      <c r="GC14" s="45" t="s">
        <v>98</v>
      </c>
      <c r="GD14" s="45" t="s">
        <v>98</v>
      </c>
      <c r="GE14" s="45" t="s">
        <v>98</v>
      </c>
      <c r="GF14" s="45">
        <v>274.23500000000001</v>
      </c>
      <c r="GG14" s="45">
        <v>271.19299999999998</v>
      </c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</row>
    <row r="15" spans="1:349" ht="15.75" thickBot="1" x14ac:dyDescent="0.3">
      <c r="A15" s="53" t="s">
        <v>107</v>
      </c>
      <c r="B15" s="53" t="str">
        <f t="shared" si="0"/>
        <v>DS3967</v>
      </c>
      <c r="C15" s="53" t="s">
        <v>97</v>
      </c>
      <c r="D15" s="53" t="s">
        <v>93</v>
      </c>
      <c r="E15" s="54">
        <v>467.27500000000003</v>
      </c>
      <c r="F15" s="54">
        <v>439.82400000000001</v>
      </c>
      <c r="G15" s="54">
        <v>467.77000000000004</v>
      </c>
      <c r="H15" s="54">
        <v>136.482</v>
      </c>
      <c r="I15" s="54">
        <v>267.22500000000002</v>
      </c>
      <c r="J15" s="54">
        <v>77.099000000000004</v>
      </c>
      <c r="K15" s="54">
        <v>111.32299999999999</v>
      </c>
      <c r="L15" s="54">
        <v>78.349999999999994</v>
      </c>
      <c r="M15" s="54" t="s">
        <v>98</v>
      </c>
      <c r="N15" s="54">
        <v>3.409000000000006</v>
      </c>
      <c r="O15" s="54" t="s">
        <v>98</v>
      </c>
      <c r="P15" s="54">
        <v>327.49200000000002</v>
      </c>
      <c r="Q15" s="54">
        <v>2.5829999999999984</v>
      </c>
      <c r="R15" s="54">
        <v>263.68400000000003</v>
      </c>
      <c r="S15" s="54">
        <v>65.222000000000008</v>
      </c>
      <c r="T15" s="54">
        <v>263.435</v>
      </c>
      <c r="U15" s="54">
        <v>65.646000000000001</v>
      </c>
      <c r="V15" s="54">
        <v>-214.65299999999999</v>
      </c>
      <c r="W15" s="54">
        <v>111.288</v>
      </c>
      <c r="X15" s="54">
        <v>-300.40800000000002</v>
      </c>
      <c r="Y15" s="54">
        <v>-144.904</v>
      </c>
      <c r="Z15" s="54">
        <v>126.732</v>
      </c>
      <c r="AA15" s="54">
        <v>-301.61599999999999</v>
      </c>
      <c r="AB15" s="54">
        <v>-80.143000000000001</v>
      </c>
      <c r="AC15" s="54">
        <v>125.675</v>
      </c>
      <c r="AD15" s="54">
        <v>-300.404</v>
      </c>
      <c r="AE15" s="54">
        <v>-41.191000000000003</v>
      </c>
      <c r="AF15" s="54">
        <v>105.71900000000001</v>
      </c>
      <c r="AG15" s="54">
        <v>-300.20299999999997</v>
      </c>
      <c r="AH15" s="54">
        <v>-16.844000000000001</v>
      </c>
      <c r="AI15" s="54">
        <v>68.747</v>
      </c>
      <c r="AJ15" s="54">
        <v>-303.82499999999999</v>
      </c>
      <c r="AK15" s="54">
        <v>-25.635000000000002</v>
      </c>
      <c r="AL15" s="54">
        <v>0.33500000000000008</v>
      </c>
      <c r="AM15" s="54">
        <v>-300.94</v>
      </c>
      <c r="AN15" s="54">
        <v>-17.352</v>
      </c>
      <c r="AO15" s="54">
        <v>-67.921999999999997</v>
      </c>
      <c r="AP15" s="54">
        <v>-303.38400000000001</v>
      </c>
      <c r="AQ15" s="54">
        <v>-39.654000000000003</v>
      </c>
      <c r="AR15" s="54">
        <v>-106.511</v>
      </c>
      <c r="AS15" s="54">
        <v>-300.495</v>
      </c>
      <c r="AT15" s="54">
        <v>-79.203000000000003</v>
      </c>
      <c r="AU15" s="54">
        <v>-128.91200000000001</v>
      </c>
      <c r="AV15" s="54">
        <v>-300.68400000000003</v>
      </c>
      <c r="AW15" s="54">
        <v>-144.976</v>
      </c>
      <c r="AX15" s="54">
        <v>-127.601</v>
      </c>
      <c r="AY15" s="54">
        <v>-302.185</v>
      </c>
      <c r="AZ15" s="54">
        <v>-215.62100000000001</v>
      </c>
      <c r="BA15" s="54">
        <v>-111.932</v>
      </c>
      <c r="BB15" s="54">
        <v>-300.38200000000001</v>
      </c>
      <c r="BC15" s="54">
        <v>-214.023</v>
      </c>
      <c r="BD15" s="54">
        <v>104.682</v>
      </c>
      <c r="BE15" s="54">
        <v>-262.04000000000002</v>
      </c>
      <c r="BF15" s="54">
        <v>-145.036</v>
      </c>
      <c r="BG15" s="54">
        <v>136.27100000000002</v>
      </c>
      <c r="BH15" s="54">
        <v>-262.64600000000002</v>
      </c>
      <c r="BI15" s="54">
        <v>-80.28</v>
      </c>
      <c r="BJ15" s="54">
        <v>126.438</v>
      </c>
      <c r="BK15" s="54">
        <v>-262.36799999999999</v>
      </c>
      <c r="BL15" s="54">
        <v>-48.523000000000003</v>
      </c>
      <c r="BM15" s="54">
        <v>114.152</v>
      </c>
      <c r="BN15" s="54">
        <v>-262.19799999999998</v>
      </c>
      <c r="BO15" s="54">
        <v>-24.869</v>
      </c>
      <c r="BP15" s="54">
        <v>100.10899999999999</v>
      </c>
      <c r="BQ15" s="54">
        <v>-262.02999999999997</v>
      </c>
      <c r="BR15" s="54">
        <v>-4.1280000000000001</v>
      </c>
      <c r="BS15" s="54">
        <v>68.186999999999998</v>
      </c>
      <c r="BT15" s="54">
        <v>-263.35599999999999</v>
      </c>
      <c r="BU15" s="54">
        <v>-5.2619999999999996</v>
      </c>
      <c r="BV15" s="54">
        <v>49.523000000000003</v>
      </c>
      <c r="BW15" s="54">
        <v>-263.339</v>
      </c>
      <c r="BX15" s="54">
        <v>-17.268999999999998</v>
      </c>
      <c r="BY15" s="54">
        <v>21.658000000000001</v>
      </c>
      <c r="BZ15" s="54">
        <v>-263.31900000000002</v>
      </c>
      <c r="CA15" s="54">
        <v>-24.382999999999999</v>
      </c>
      <c r="CB15" s="54">
        <v>0.29600000000000004</v>
      </c>
      <c r="CC15" s="54">
        <v>-262.59100000000001</v>
      </c>
      <c r="CD15" s="54">
        <v>-22.465</v>
      </c>
      <c r="CE15" s="54">
        <v>-23.713999999999999</v>
      </c>
      <c r="CF15" s="54">
        <v>-262.77600000000001</v>
      </c>
      <c r="CG15" s="54">
        <v>-9.8010000000000002</v>
      </c>
      <c r="CH15" s="54">
        <v>-49.872</v>
      </c>
      <c r="CI15" s="54">
        <v>-262.65800000000002</v>
      </c>
      <c r="CJ15" s="54">
        <v>-7.6520000000000001</v>
      </c>
      <c r="CK15" s="54">
        <v>-67.563999999999993</v>
      </c>
      <c r="CL15" s="54">
        <v>-262.858</v>
      </c>
      <c r="CM15" s="54">
        <v>-22.128</v>
      </c>
      <c r="CN15" s="54">
        <v>-102.2</v>
      </c>
      <c r="CO15" s="54">
        <v>-261.47500000000002</v>
      </c>
      <c r="CP15" s="54">
        <v>-47.152000000000001</v>
      </c>
      <c r="CQ15" s="54">
        <v>-116.24299999999999</v>
      </c>
      <c r="CR15" s="54">
        <v>-261.92</v>
      </c>
      <c r="CS15" s="54">
        <v>-78.942999999999998</v>
      </c>
      <c r="CT15" s="54">
        <v>-129.33199999999999</v>
      </c>
      <c r="CU15" s="54">
        <v>-262.66000000000003</v>
      </c>
      <c r="CV15" s="54">
        <v>-144.99700000000001</v>
      </c>
      <c r="CW15" s="54">
        <v>-137.512</v>
      </c>
      <c r="CX15" s="54">
        <v>-263.11500000000001</v>
      </c>
      <c r="CY15" s="54">
        <v>-215.78700000000001</v>
      </c>
      <c r="CZ15" s="54">
        <v>-105.577</v>
      </c>
      <c r="DA15" s="54">
        <v>-262.12599999999998</v>
      </c>
      <c r="DB15" s="54">
        <v>-214.255</v>
      </c>
      <c r="DC15" s="54">
        <v>96.59</v>
      </c>
      <c r="DD15" s="54">
        <v>-211.655</v>
      </c>
      <c r="DE15" s="54">
        <v>-145.37799999999999</v>
      </c>
      <c r="DF15" s="54">
        <v>135.839</v>
      </c>
      <c r="DG15" s="54">
        <v>-211.86799999999999</v>
      </c>
      <c r="DH15" s="54">
        <v>-80.543999999999997</v>
      </c>
      <c r="DI15" s="54">
        <v>126.083</v>
      </c>
      <c r="DJ15" s="54">
        <v>-211.85400000000001</v>
      </c>
      <c r="DK15" s="54">
        <v>-44.49</v>
      </c>
      <c r="DL15" s="54">
        <v>104.911</v>
      </c>
      <c r="DM15" s="54">
        <v>-211.83500000000001</v>
      </c>
      <c r="DN15" s="54">
        <v>-24.202999999999999</v>
      </c>
      <c r="DO15" s="54">
        <v>68.376000000000005</v>
      </c>
      <c r="DP15" s="54">
        <v>-212.03299999999999</v>
      </c>
      <c r="DQ15" s="54">
        <v>-25.934000000000001</v>
      </c>
      <c r="DR15" s="54">
        <v>0.40400000000000003</v>
      </c>
      <c r="DS15" s="54">
        <v>-211.953</v>
      </c>
      <c r="DT15" s="54">
        <v>-26.07</v>
      </c>
      <c r="DU15" s="54">
        <v>-67.313999999999993</v>
      </c>
      <c r="DV15" s="54">
        <v>-212.98500000000001</v>
      </c>
      <c r="DW15" s="54">
        <v>-43.197000000000003</v>
      </c>
      <c r="DX15" s="54">
        <v>-106.333</v>
      </c>
      <c r="DY15" s="54">
        <v>-211.02</v>
      </c>
      <c r="DZ15" s="54">
        <v>-78.950999999999993</v>
      </c>
      <c r="EA15" s="54">
        <v>-127.97800000000001</v>
      </c>
      <c r="EB15" s="54">
        <v>-211.899</v>
      </c>
      <c r="EC15" s="54">
        <v>-144.89500000000001</v>
      </c>
      <c r="ED15" s="54">
        <v>-137.85900000000001</v>
      </c>
      <c r="EE15" s="54">
        <v>-211.84</v>
      </c>
      <c r="EF15" s="54">
        <v>-215.66300000000001</v>
      </c>
      <c r="EG15" s="54">
        <v>-97.17</v>
      </c>
      <c r="EH15" s="54">
        <v>-211.434</v>
      </c>
      <c r="EI15" s="54">
        <v>-214.71600000000001</v>
      </c>
      <c r="EJ15" s="54">
        <v>88.94</v>
      </c>
      <c r="EK15" s="54">
        <v>-173.321</v>
      </c>
      <c r="EL15" s="54">
        <v>-145.595</v>
      </c>
      <c r="EM15" s="54">
        <v>134.197</v>
      </c>
      <c r="EN15" s="54">
        <v>-174.05699999999999</v>
      </c>
      <c r="EO15" s="54">
        <v>-80.165000000000006</v>
      </c>
      <c r="EP15" s="54">
        <v>125.071</v>
      </c>
      <c r="EQ15" s="54">
        <v>-173.691</v>
      </c>
      <c r="ER15" s="54">
        <v>-50.155999999999999</v>
      </c>
      <c r="ES15" s="54">
        <v>102.357</v>
      </c>
      <c r="ET15" s="54">
        <v>-173.61099999999999</v>
      </c>
      <c r="EU15" s="54">
        <v>-33.39</v>
      </c>
      <c r="EV15" s="54">
        <v>68.600000000000009</v>
      </c>
      <c r="EW15" s="54">
        <v>-173.39699999999999</v>
      </c>
      <c r="EX15" s="54">
        <v>-23.931000000000001</v>
      </c>
      <c r="EY15" s="54">
        <v>2.6379999999999999</v>
      </c>
      <c r="EZ15" s="54">
        <v>-173.95099999999999</v>
      </c>
      <c r="FA15" s="54">
        <v>-33.869999999999997</v>
      </c>
      <c r="FB15" s="54">
        <v>-67.504999999999995</v>
      </c>
      <c r="FC15" s="54">
        <v>-173.51599999999999</v>
      </c>
      <c r="FD15" s="54">
        <v>-49.121000000000002</v>
      </c>
      <c r="FE15" s="54">
        <v>-101.602</v>
      </c>
      <c r="FF15" s="54">
        <v>-173.57</v>
      </c>
      <c r="FG15" s="54">
        <v>-78.771000000000001</v>
      </c>
      <c r="FH15" s="54">
        <v>-126.783</v>
      </c>
      <c r="FI15" s="54">
        <v>-174.03299999999999</v>
      </c>
      <c r="FJ15" s="54">
        <v>-145.089</v>
      </c>
      <c r="FK15" s="54">
        <v>-137.49199999999999</v>
      </c>
      <c r="FL15" s="54">
        <v>-173.65600000000001</v>
      </c>
      <c r="FM15" s="54">
        <v>-215.03899999999999</v>
      </c>
      <c r="FN15" s="54">
        <v>-89.637</v>
      </c>
      <c r="FO15" s="54">
        <v>-173.43799999999999</v>
      </c>
      <c r="FP15" s="54">
        <v>-144.91300000000001</v>
      </c>
      <c r="FQ15" s="54">
        <v>129.16499999999999</v>
      </c>
      <c r="FR15" s="54">
        <v>-115.09699999999999</v>
      </c>
      <c r="FS15" s="54">
        <v>-19.986000000000001</v>
      </c>
      <c r="FT15" s="54">
        <v>1.528</v>
      </c>
      <c r="FU15" s="54">
        <v>-114.85599999999999</v>
      </c>
      <c r="FV15" s="54">
        <v>-145.59800000000001</v>
      </c>
      <c r="FW15" s="54">
        <v>-137.38499999999999</v>
      </c>
      <c r="FX15" s="54">
        <v>-114.968</v>
      </c>
      <c r="FY15" s="54">
        <v>369.334</v>
      </c>
      <c r="FZ15" s="54">
        <v>369.71899999999999</v>
      </c>
      <c r="GA15" s="54">
        <v>109.242</v>
      </c>
      <c r="GB15" s="54">
        <v>264.21600000000001</v>
      </c>
      <c r="GC15" s="54" t="s">
        <v>98</v>
      </c>
      <c r="GD15" s="54" t="s">
        <v>98</v>
      </c>
      <c r="GE15" s="54" t="s">
        <v>98</v>
      </c>
      <c r="GF15" s="54">
        <v>273.78300000000002</v>
      </c>
      <c r="GG15" s="54">
        <v>271.68899999999996</v>
      </c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</row>
    <row r="16" spans="1:349" ht="15.75" thickTop="1" x14ac:dyDescent="0.25">
      <c r="A16" s="49" t="s">
        <v>108</v>
      </c>
      <c r="B16" s="49" t="str">
        <f t="shared" si="0"/>
        <v>DU1737</v>
      </c>
      <c r="C16" s="49" t="s">
        <v>92</v>
      </c>
      <c r="D16" s="49" t="s">
        <v>93</v>
      </c>
      <c r="E16" s="45" t="s">
        <v>98</v>
      </c>
      <c r="F16" s="45" t="s">
        <v>98</v>
      </c>
      <c r="G16" s="45" t="s">
        <v>98</v>
      </c>
      <c r="H16" s="50">
        <v>135.02600000000001</v>
      </c>
      <c r="I16" s="85">
        <v>268.53500000000003</v>
      </c>
      <c r="J16" s="50">
        <v>76.646000000000001</v>
      </c>
      <c r="K16" s="50">
        <v>111.738</v>
      </c>
      <c r="L16" s="50">
        <v>76.325999999999993</v>
      </c>
      <c r="M16" s="45">
        <v>327.15300000000002</v>
      </c>
      <c r="N16" s="50">
        <v>3.6640000000000015</v>
      </c>
      <c r="O16" s="50">
        <v>111.304</v>
      </c>
      <c r="P16" s="45" t="s">
        <v>98</v>
      </c>
      <c r="Q16" s="50">
        <v>3.5379999999999967</v>
      </c>
      <c r="R16" s="45" t="s">
        <v>98</v>
      </c>
      <c r="S16" s="77">
        <v>65.308000000000007</v>
      </c>
      <c r="T16" s="45" t="s">
        <v>98</v>
      </c>
      <c r="U16" s="77">
        <v>65.320999999999998</v>
      </c>
      <c r="V16" s="50">
        <v>-214.678</v>
      </c>
      <c r="W16" s="50">
        <v>111.273</v>
      </c>
      <c r="X16" s="50">
        <v>-300.404</v>
      </c>
      <c r="Y16" s="50">
        <v>-144.90199999999999</v>
      </c>
      <c r="Z16" s="50">
        <v>126.476</v>
      </c>
      <c r="AA16" s="50">
        <v>-301.54000000000002</v>
      </c>
      <c r="AB16" s="50">
        <v>-80.105999999999995</v>
      </c>
      <c r="AC16" s="50">
        <v>125.77500000000001</v>
      </c>
      <c r="AD16" s="50">
        <v>-300.40800000000002</v>
      </c>
      <c r="AE16" s="50">
        <v>-40.015000000000001</v>
      </c>
      <c r="AF16" s="50">
        <v>106.91</v>
      </c>
      <c r="AG16" s="50">
        <v>-300.81099999999998</v>
      </c>
      <c r="AH16" s="50">
        <v>-16.042000000000002</v>
      </c>
      <c r="AI16" s="50">
        <v>68.769000000000005</v>
      </c>
      <c r="AJ16" s="50">
        <v>-304.26900000000001</v>
      </c>
      <c r="AK16" s="50">
        <v>-25.094000000000001</v>
      </c>
      <c r="AL16" s="50">
        <v>0.30200000000000005</v>
      </c>
      <c r="AM16" s="50">
        <v>-300.99200000000002</v>
      </c>
      <c r="AN16" s="50">
        <v>-16.271999999999998</v>
      </c>
      <c r="AO16" s="50">
        <v>-68.024000000000001</v>
      </c>
      <c r="AP16" s="50">
        <v>-303.98</v>
      </c>
      <c r="AQ16" s="50">
        <v>-39.076999999999998</v>
      </c>
      <c r="AR16" s="50">
        <v>-107.161</v>
      </c>
      <c r="AS16" s="50">
        <v>-300.79599999999999</v>
      </c>
      <c r="AT16" s="50">
        <v>-79.61</v>
      </c>
      <c r="AU16" s="50">
        <v>-127.46799999999999</v>
      </c>
      <c r="AV16" s="50">
        <v>-300.64100000000002</v>
      </c>
      <c r="AW16" s="50">
        <v>-144.97300000000001</v>
      </c>
      <c r="AX16" s="50">
        <v>-127.38399999999999</v>
      </c>
      <c r="AY16" s="50">
        <v>-302.10000000000002</v>
      </c>
      <c r="AZ16" s="50">
        <v>-215.50899999999999</v>
      </c>
      <c r="BA16" s="50">
        <v>-111.88</v>
      </c>
      <c r="BB16" s="50">
        <v>-300.39999999999998</v>
      </c>
      <c r="BC16" s="50">
        <v>-214.52799999999999</v>
      </c>
      <c r="BD16" s="50">
        <v>105.01900000000001</v>
      </c>
      <c r="BE16" s="50">
        <v>-261.983</v>
      </c>
      <c r="BF16" s="50">
        <v>-145.03700000000001</v>
      </c>
      <c r="BG16" s="50">
        <v>136.15200000000002</v>
      </c>
      <c r="BH16" s="50">
        <v>-262.62700000000001</v>
      </c>
      <c r="BI16" s="50">
        <v>-80.186000000000007</v>
      </c>
      <c r="BJ16" s="50">
        <v>126.717</v>
      </c>
      <c r="BK16" s="50">
        <v>-262.37299999999999</v>
      </c>
      <c r="BL16" s="50">
        <v>-47.871000000000002</v>
      </c>
      <c r="BM16" s="50">
        <v>115.511</v>
      </c>
      <c r="BN16" s="50">
        <v>-262.21100000000001</v>
      </c>
      <c r="BO16" s="50">
        <v>-24.033999999999999</v>
      </c>
      <c r="BP16" s="50">
        <v>101.096</v>
      </c>
      <c r="BQ16" s="50">
        <v>-262.07799999999997</v>
      </c>
      <c r="BR16" s="50" t="s">
        <v>98</v>
      </c>
      <c r="BS16" s="50" t="s">
        <v>98</v>
      </c>
      <c r="BT16" s="50" t="s">
        <v>98</v>
      </c>
      <c r="BU16" s="50">
        <v>-5.883</v>
      </c>
      <c r="BV16" s="50">
        <v>49.683</v>
      </c>
      <c r="BW16" s="50">
        <v>-263.27100000000002</v>
      </c>
      <c r="BX16" s="50">
        <v>-19.088000000000001</v>
      </c>
      <c r="BY16" s="50">
        <v>22.693000000000001</v>
      </c>
      <c r="BZ16" s="50">
        <v>-263.13799999999998</v>
      </c>
      <c r="CA16" s="50">
        <v>-24.355</v>
      </c>
      <c r="CB16" s="50">
        <v>0.26300000000000001</v>
      </c>
      <c r="CC16" s="50">
        <v>-262.59100000000001</v>
      </c>
      <c r="CD16" s="50">
        <v>-20.280999999999999</v>
      </c>
      <c r="CE16" s="50">
        <v>-22.508999999999997</v>
      </c>
      <c r="CF16" s="50">
        <v>-262.98099999999999</v>
      </c>
      <c r="CG16" s="50">
        <v>-6.24</v>
      </c>
      <c r="CH16" s="50">
        <v>-48.789000000000001</v>
      </c>
      <c r="CI16" s="50">
        <v>-263.04700000000003</v>
      </c>
      <c r="CJ16" s="50">
        <v>-4.0839999999999996</v>
      </c>
      <c r="CK16" s="50">
        <v>-67.536999999999992</v>
      </c>
      <c r="CL16" s="50">
        <v>-263.18900000000002</v>
      </c>
      <c r="CM16" s="50">
        <v>-21.814</v>
      </c>
      <c r="CN16" s="50">
        <v>-102.60599999999999</v>
      </c>
      <c r="CO16" s="50">
        <v>-261.49099999999999</v>
      </c>
      <c r="CP16" s="50">
        <v>-47.390999999999998</v>
      </c>
      <c r="CQ16" s="50">
        <v>-115.76900000000001</v>
      </c>
      <c r="CR16" s="50">
        <v>-261.91399999999999</v>
      </c>
      <c r="CS16" s="50">
        <v>-79.25</v>
      </c>
      <c r="CT16" s="50">
        <v>-128.37</v>
      </c>
      <c r="CU16" s="50">
        <v>-262.64299999999997</v>
      </c>
      <c r="CV16" s="50">
        <v>-145.005</v>
      </c>
      <c r="CW16" s="50">
        <v>-137.10399999999998</v>
      </c>
      <c r="CX16" s="50">
        <v>-263.02</v>
      </c>
      <c r="CY16" s="50">
        <v>-215.00200000000001</v>
      </c>
      <c r="CZ16" s="50">
        <v>-105.032</v>
      </c>
      <c r="DA16" s="50">
        <v>-262.21499999999997</v>
      </c>
      <c r="DB16" s="50">
        <v>-214.375</v>
      </c>
      <c r="DC16" s="50">
        <v>96.626000000000005</v>
      </c>
      <c r="DD16" s="50">
        <v>-211.643</v>
      </c>
      <c r="DE16" s="50">
        <v>-145.38</v>
      </c>
      <c r="DF16" s="50">
        <v>135.834</v>
      </c>
      <c r="DG16" s="50">
        <v>-211.86699999999999</v>
      </c>
      <c r="DH16" s="50">
        <v>-80.546999999999997</v>
      </c>
      <c r="DI16" s="50">
        <v>126.04300000000001</v>
      </c>
      <c r="DJ16" s="50">
        <v>-211.85400000000001</v>
      </c>
      <c r="DK16" s="50">
        <v>-43.411000000000001</v>
      </c>
      <c r="DL16" s="50">
        <v>106.23699999999999</v>
      </c>
      <c r="DM16" s="50">
        <v>-211.31200000000001</v>
      </c>
      <c r="DN16" s="50">
        <v>-24.184999999999999</v>
      </c>
      <c r="DO16" s="50">
        <v>68.344999999999999</v>
      </c>
      <c r="DP16" s="50">
        <v>-212.023</v>
      </c>
      <c r="DQ16" s="50">
        <v>-26.893999999999998</v>
      </c>
      <c r="DR16" s="50">
        <v>0.372</v>
      </c>
      <c r="DS16" s="50">
        <v>-211.93100000000001</v>
      </c>
      <c r="DT16" s="50">
        <v>-24.027999999999999</v>
      </c>
      <c r="DU16" s="50">
        <v>-67.599999999999994</v>
      </c>
      <c r="DV16" s="50">
        <v>-211.869</v>
      </c>
      <c r="DW16" s="50">
        <v>-42.722000000000001</v>
      </c>
      <c r="DX16" s="50">
        <v>-106.999</v>
      </c>
      <c r="DY16" s="50">
        <v>-210.791</v>
      </c>
      <c r="DZ16" s="50">
        <v>-79.358000000000004</v>
      </c>
      <c r="EA16" s="50">
        <v>-126.93799999999999</v>
      </c>
      <c r="EB16" s="50">
        <v>-211.89400000000001</v>
      </c>
      <c r="EC16" s="50">
        <v>-144.85900000000001</v>
      </c>
      <c r="ED16" s="50">
        <v>-137.09799999999998</v>
      </c>
      <c r="EE16" s="50">
        <v>-211.858</v>
      </c>
      <c r="EF16" s="50">
        <v>-214.643</v>
      </c>
      <c r="EG16" s="50">
        <v>-96.603999999999999</v>
      </c>
      <c r="EH16" s="50">
        <v>-211.53899999999999</v>
      </c>
      <c r="EI16" s="50">
        <v>-214.501</v>
      </c>
      <c r="EJ16" s="50">
        <v>88.8</v>
      </c>
      <c r="EK16" s="50">
        <v>-173.34299999999999</v>
      </c>
      <c r="EL16" s="50">
        <v>-145.57</v>
      </c>
      <c r="EM16" s="50">
        <v>133.91499999999999</v>
      </c>
      <c r="EN16" s="50">
        <v>-174.06899999999999</v>
      </c>
      <c r="EO16" s="50">
        <v>-80.072999999999993</v>
      </c>
      <c r="EP16" s="50">
        <v>125.27800000000001</v>
      </c>
      <c r="EQ16" s="50">
        <v>-173.68700000000001</v>
      </c>
      <c r="ER16" s="50">
        <v>-50.441000000000003</v>
      </c>
      <c r="ES16" s="50">
        <v>102.111</v>
      </c>
      <c r="ET16" s="50">
        <v>-173.624</v>
      </c>
      <c r="EU16" s="50">
        <v>-33.805999999999997</v>
      </c>
      <c r="EV16" s="50">
        <v>68.444000000000003</v>
      </c>
      <c r="EW16" s="50">
        <v>-173.41200000000001</v>
      </c>
      <c r="EX16" s="50">
        <v>-24.411000000000001</v>
      </c>
      <c r="EY16" s="50">
        <v>2.6020000000000003</v>
      </c>
      <c r="EZ16" s="50">
        <v>-173.89699999999999</v>
      </c>
      <c r="FA16" s="50">
        <v>-33.442</v>
      </c>
      <c r="FB16" s="50">
        <v>-67.661999999999992</v>
      </c>
      <c r="FC16" s="50">
        <v>-173.501</v>
      </c>
      <c r="FD16" s="50">
        <v>-49.101999999999997</v>
      </c>
      <c r="FE16" s="50">
        <v>-101.64999999999999</v>
      </c>
      <c r="FF16" s="50">
        <v>-173.57</v>
      </c>
      <c r="FG16" s="50">
        <v>-79.153999999999996</v>
      </c>
      <c r="FH16" s="50">
        <v>-125.85299999999999</v>
      </c>
      <c r="FI16" s="50">
        <v>-174.05</v>
      </c>
      <c r="FJ16" s="50">
        <v>-144.91999999999999</v>
      </c>
      <c r="FK16" s="50">
        <v>-135.56299999999999</v>
      </c>
      <c r="FL16" s="50">
        <v>-173.74299999999999</v>
      </c>
      <c r="FM16" s="50">
        <v>-214.14</v>
      </c>
      <c r="FN16" s="50">
        <v>-89.22</v>
      </c>
      <c r="FO16" s="50">
        <v>-173.53299999999999</v>
      </c>
      <c r="FP16" s="50">
        <v>-144.899</v>
      </c>
      <c r="FQ16" s="50">
        <v>129.03899999999999</v>
      </c>
      <c r="FR16" s="50">
        <v>-115.104</v>
      </c>
      <c r="FS16" s="50">
        <v>-19.687999999999999</v>
      </c>
      <c r="FT16" s="50">
        <v>1.492</v>
      </c>
      <c r="FU16" s="50">
        <v>-114.893</v>
      </c>
      <c r="FV16" s="50">
        <v>-145.27500000000001</v>
      </c>
      <c r="FW16" s="50">
        <v>-135.34100000000001</v>
      </c>
      <c r="FX16" s="50">
        <v>-115.121</v>
      </c>
      <c r="FY16" s="79" t="s">
        <v>98</v>
      </c>
      <c r="FZ16" s="50" t="s">
        <v>98</v>
      </c>
      <c r="GA16" s="50" t="s">
        <v>98</v>
      </c>
      <c r="GB16" s="50" t="s">
        <v>98</v>
      </c>
      <c r="GC16" s="50">
        <v>4.72</v>
      </c>
      <c r="GD16" s="50">
        <v>4.66</v>
      </c>
      <c r="GE16" s="50">
        <v>4.6900000000000004</v>
      </c>
      <c r="GF16" s="50">
        <v>273.25599999999997</v>
      </c>
      <c r="GG16" s="50">
        <v>269.47799999999995</v>
      </c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</row>
    <row r="17" spans="1:343" x14ac:dyDescent="0.25">
      <c r="A17" s="44" t="s">
        <v>109</v>
      </c>
      <c r="B17" s="44" t="str">
        <f t="shared" si="0"/>
        <v>DU1737</v>
      </c>
      <c r="C17" s="44" t="s">
        <v>92</v>
      </c>
      <c r="D17" s="44" t="s">
        <v>93</v>
      </c>
      <c r="E17" s="45">
        <v>466.32600000000002</v>
      </c>
      <c r="F17" s="45">
        <v>439.93100000000004</v>
      </c>
      <c r="G17" s="45">
        <v>466.70000000000005</v>
      </c>
      <c r="H17" s="45">
        <v>135.32599999999999</v>
      </c>
      <c r="I17" s="84">
        <v>268.488</v>
      </c>
      <c r="J17" s="45">
        <v>76.572000000000003</v>
      </c>
      <c r="K17" s="45">
        <v>112.88200000000001</v>
      </c>
      <c r="L17" s="45">
        <v>76.209999999999994</v>
      </c>
      <c r="M17" s="45">
        <v>326.488</v>
      </c>
      <c r="N17" s="45">
        <v>3.5570000000000022</v>
      </c>
      <c r="O17" s="45">
        <v>110.47499999999999</v>
      </c>
      <c r="P17" s="45">
        <v>328.83600000000001</v>
      </c>
      <c r="Q17" s="45">
        <v>2.6929999999999978</v>
      </c>
      <c r="R17" s="45">
        <v>263.012</v>
      </c>
      <c r="S17" s="46">
        <v>65.638999999999996</v>
      </c>
      <c r="T17" s="45">
        <v>264.02300000000002</v>
      </c>
      <c r="U17" s="46">
        <v>64.994</v>
      </c>
      <c r="V17" s="45">
        <v>-214.55799999999999</v>
      </c>
      <c r="W17" s="45">
        <v>111.209</v>
      </c>
      <c r="X17" s="45">
        <v>-300.423</v>
      </c>
      <c r="Y17" s="45">
        <v>-144.89699999999999</v>
      </c>
      <c r="Z17" s="45">
        <v>125.938</v>
      </c>
      <c r="AA17" s="45">
        <v>-301.34899999999999</v>
      </c>
      <c r="AB17" s="45">
        <v>-80.234999999999999</v>
      </c>
      <c r="AC17" s="45">
        <v>125.337</v>
      </c>
      <c r="AD17" s="45">
        <v>-300.39400000000001</v>
      </c>
      <c r="AE17" s="45">
        <v>-40.292999999999999</v>
      </c>
      <c r="AF17" s="45">
        <v>106.645</v>
      </c>
      <c r="AG17" s="45">
        <v>-300.66699999999997</v>
      </c>
      <c r="AH17" s="45">
        <v>-15.904999999999999</v>
      </c>
      <c r="AI17" s="45">
        <v>68.802999999999997</v>
      </c>
      <c r="AJ17" s="45">
        <v>-304.34500000000003</v>
      </c>
      <c r="AK17" s="45">
        <v>-24.887</v>
      </c>
      <c r="AL17" s="45">
        <v>0.32700000000000007</v>
      </c>
      <c r="AM17" s="45">
        <v>-301.012</v>
      </c>
      <c r="AN17" s="45">
        <v>-16.260000000000002</v>
      </c>
      <c r="AO17" s="45">
        <v>-68</v>
      </c>
      <c r="AP17" s="45">
        <v>-303.98700000000002</v>
      </c>
      <c r="AQ17" s="45">
        <v>-37.761000000000003</v>
      </c>
      <c r="AR17" s="45">
        <v>-108.54299999999999</v>
      </c>
      <c r="AS17" s="45">
        <v>-301.48099999999999</v>
      </c>
      <c r="AT17" s="45">
        <v>-79.594999999999999</v>
      </c>
      <c r="AU17" s="45">
        <v>-127.5</v>
      </c>
      <c r="AV17" s="45">
        <v>-300.642</v>
      </c>
      <c r="AW17" s="45">
        <v>-144.97800000000001</v>
      </c>
      <c r="AX17" s="45">
        <v>-127.88800000000001</v>
      </c>
      <c r="AY17" s="45">
        <v>-302.279</v>
      </c>
      <c r="AZ17" s="45">
        <v>-215.55099999999999</v>
      </c>
      <c r="BA17" s="45">
        <v>-111.887</v>
      </c>
      <c r="BB17" s="45">
        <v>-300.39299999999997</v>
      </c>
      <c r="BC17" s="45">
        <v>-214.47200000000001</v>
      </c>
      <c r="BD17" s="45">
        <v>105.004</v>
      </c>
      <c r="BE17" s="45">
        <v>-261.98899999999998</v>
      </c>
      <c r="BF17" s="45">
        <v>-145.03100000000001</v>
      </c>
      <c r="BG17" s="45">
        <v>136.66300000000001</v>
      </c>
      <c r="BH17" s="45">
        <v>-262.73099999999999</v>
      </c>
      <c r="BI17" s="45">
        <v>-80.153999999999996</v>
      </c>
      <c r="BJ17" s="45">
        <v>126.85000000000001</v>
      </c>
      <c r="BK17" s="45">
        <v>-262.375</v>
      </c>
      <c r="BL17" s="45">
        <v>-47.83</v>
      </c>
      <c r="BM17" s="45">
        <v>115.623</v>
      </c>
      <c r="BN17" s="45">
        <v>-262.21199999999999</v>
      </c>
      <c r="BO17" s="45">
        <v>-22.837</v>
      </c>
      <c r="BP17" s="45">
        <v>102.586</v>
      </c>
      <c r="BQ17" s="45">
        <v>-262.14699999999999</v>
      </c>
      <c r="BR17" s="45">
        <v>-3.59</v>
      </c>
      <c r="BS17" s="45">
        <v>68.167000000000002</v>
      </c>
      <c r="BT17" s="45">
        <v>-263.41500000000002</v>
      </c>
      <c r="BU17" s="45">
        <v>-5.6059999999999999</v>
      </c>
      <c r="BV17" s="45">
        <v>49.622</v>
      </c>
      <c r="BW17" s="45">
        <v>-263.30099999999999</v>
      </c>
      <c r="BX17" s="45">
        <v>-19.007999999999999</v>
      </c>
      <c r="BY17" s="45">
        <v>22.671000000000003</v>
      </c>
      <c r="BZ17" s="45">
        <v>-263.14600000000002</v>
      </c>
      <c r="CA17" s="45">
        <v>-24.009</v>
      </c>
      <c r="CB17" s="45">
        <v>0.28800000000000003</v>
      </c>
      <c r="CC17" s="45">
        <v>-262.59800000000001</v>
      </c>
      <c r="CD17" s="45">
        <v>-20.669</v>
      </c>
      <c r="CE17" s="45">
        <v>-22.703999999999997</v>
      </c>
      <c r="CF17" s="45">
        <v>-262.94400000000002</v>
      </c>
      <c r="CG17" s="45">
        <v>-6.9589999999999996</v>
      </c>
      <c r="CH17" s="45">
        <v>-48.988999999999997</v>
      </c>
      <c r="CI17" s="45">
        <v>-262.96899999999999</v>
      </c>
      <c r="CJ17" s="45">
        <v>-4.1619999999999999</v>
      </c>
      <c r="CK17" s="45">
        <v>-67.513000000000005</v>
      </c>
      <c r="CL17" s="45">
        <v>-263.18200000000002</v>
      </c>
      <c r="CM17" s="45">
        <v>-21.346</v>
      </c>
      <c r="CN17" s="45">
        <v>-103.136</v>
      </c>
      <c r="CO17" s="45">
        <v>-261.51600000000002</v>
      </c>
      <c r="CP17" s="45">
        <v>-47.036999999999999</v>
      </c>
      <c r="CQ17" s="45">
        <v>-116.497</v>
      </c>
      <c r="CR17" s="45">
        <v>-261.923</v>
      </c>
      <c r="CS17" s="45">
        <v>-79.236999999999995</v>
      </c>
      <c r="CT17" s="45">
        <v>-128.38800000000001</v>
      </c>
      <c r="CU17" s="45">
        <v>-262.64400000000001</v>
      </c>
      <c r="CV17" s="45">
        <v>-144.99700000000001</v>
      </c>
      <c r="CW17" s="45">
        <v>-137.499</v>
      </c>
      <c r="CX17" s="45">
        <v>-263.11</v>
      </c>
      <c r="CY17" s="45">
        <v>-215.14599999999999</v>
      </c>
      <c r="CZ17" s="45">
        <v>-105.114</v>
      </c>
      <c r="DA17" s="45">
        <v>-262.19900000000001</v>
      </c>
      <c r="DB17" s="45">
        <v>-214.35499999999999</v>
      </c>
      <c r="DC17" s="45">
        <v>96.638999999999996</v>
      </c>
      <c r="DD17" s="45">
        <v>-211.64500000000001</v>
      </c>
      <c r="DE17" s="45">
        <v>-145.376</v>
      </c>
      <c r="DF17" s="45">
        <v>135.791</v>
      </c>
      <c r="DG17" s="45">
        <v>-211.869</v>
      </c>
      <c r="DH17" s="45">
        <v>-80.409000000000006</v>
      </c>
      <c r="DI17" s="45">
        <v>126.441</v>
      </c>
      <c r="DJ17" s="45">
        <v>-211.85499999999999</v>
      </c>
      <c r="DK17" s="45">
        <v>-43.530999999999999</v>
      </c>
      <c r="DL17" s="45">
        <v>106.111</v>
      </c>
      <c r="DM17" s="45">
        <v>-211.37</v>
      </c>
      <c r="DN17" s="45">
        <v>-23.963999999999999</v>
      </c>
      <c r="DO17" s="45">
        <v>68.399000000000001</v>
      </c>
      <c r="DP17" s="45">
        <v>-211.90199999999999</v>
      </c>
      <c r="DQ17" s="45">
        <v>-25.582000000000001</v>
      </c>
      <c r="DR17" s="45">
        <v>0.39500000000000002</v>
      </c>
      <c r="DS17" s="45">
        <v>-211.96100000000001</v>
      </c>
      <c r="DT17" s="45">
        <v>-24.143999999999998</v>
      </c>
      <c r="DU17" s="45">
        <v>-67.56</v>
      </c>
      <c r="DV17" s="45">
        <v>-211.93199999999999</v>
      </c>
      <c r="DW17" s="45">
        <v>-42.683</v>
      </c>
      <c r="DX17" s="45">
        <v>-107.02499999999999</v>
      </c>
      <c r="DY17" s="45">
        <v>-210.773</v>
      </c>
      <c r="DZ17" s="45">
        <v>-79.257999999999996</v>
      </c>
      <c r="EA17" s="45">
        <v>-127.178</v>
      </c>
      <c r="EB17" s="45">
        <v>-211.89500000000001</v>
      </c>
      <c r="EC17" s="45">
        <v>-144.875</v>
      </c>
      <c r="ED17" s="45">
        <v>-137.41300000000001</v>
      </c>
      <c r="EE17" s="45">
        <v>-211.85</v>
      </c>
      <c r="EF17" s="45">
        <v>-214.97300000000001</v>
      </c>
      <c r="EG17" s="45">
        <v>-96.771999999999991</v>
      </c>
      <c r="EH17" s="45">
        <v>-211.505</v>
      </c>
      <c r="EI17" s="45">
        <v>-214.99299999999999</v>
      </c>
      <c r="EJ17" s="45">
        <v>89.069000000000003</v>
      </c>
      <c r="EK17" s="45">
        <v>-173.292</v>
      </c>
      <c r="EL17" s="45">
        <v>-145.57400000000001</v>
      </c>
      <c r="EM17" s="45">
        <v>133.971</v>
      </c>
      <c r="EN17" s="45">
        <v>-174.06700000000001</v>
      </c>
      <c r="EO17" s="45">
        <v>-80.088999999999999</v>
      </c>
      <c r="EP17" s="45">
        <v>125.262</v>
      </c>
      <c r="EQ17" s="45">
        <v>-173.68799999999999</v>
      </c>
      <c r="ER17" s="45">
        <v>-50.268000000000001</v>
      </c>
      <c r="ES17" s="45">
        <v>102.265</v>
      </c>
      <c r="ET17" s="45">
        <v>-173.61600000000001</v>
      </c>
      <c r="EU17" s="45">
        <v>-33.584000000000003</v>
      </c>
      <c r="EV17" s="45">
        <v>68.534999999999997</v>
      </c>
      <c r="EW17" s="45">
        <v>-173.404</v>
      </c>
      <c r="EX17" s="45">
        <v>-23.986000000000001</v>
      </c>
      <c r="EY17" s="45">
        <v>2.629</v>
      </c>
      <c r="EZ17" s="45">
        <v>-173.94499999999999</v>
      </c>
      <c r="FA17" s="45">
        <v>-33.405000000000001</v>
      </c>
      <c r="FB17" s="45">
        <v>-67.647999999999996</v>
      </c>
      <c r="FC17" s="45">
        <v>-173.499</v>
      </c>
      <c r="FD17" s="45">
        <v>-49.125999999999998</v>
      </c>
      <c r="FE17" s="45">
        <v>-101.608</v>
      </c>
      <c r="FF17" s="45">
        <v>-173.571</v>
      </c>
      <c r="FG17" s="45">
        <v>-78.97</v>
      </c>
      <c r="FH17" s="45">
        <v>-126.291</v>
      </c>
      <c r="FI17" s="45">
        <v>-174.042</v>
      </c>
      <c r="FJ17" s="45">
        <v>-144.935</v>
      </c>
      <c r="FK17" s="45">
        <v>-135.71199999999999</v>
      </c>
      <c r="FL17" s="45">
        <v>-173.73500000000001</v>
      </c>
      <c r="FM17" s="45">
        <v>-214.93600000000001</v>
      </c>
      <c r="FN17" s="45">
        <v>-89.593999999999994</v>
      </c>
      <c r="FO17" s="45">
        <v>-173.44900000000001</v>
      </c>
      <c r="FP17" s="45">
        <v>-145.18700000000001</v>
      </c>
      <c r="FQ17" s="45">
        <v>130.91999999999999</v>
      </c>
      <c r="FR17" s="45">
        <v>-114.967</v>
      </c>
      <c r="FS17" s="45">
        <v>-19.800999999999998</v>
      </c>
      <c r="FT17" s="45">
        <v>1.518</v>
      </c>
      <c r="FU17" s="45">
        <v>-114.879</v>
      </c>
      <c r="FV17" s="45">
        <v>-145.31</v>
      </c>
      <c r="FW17" s="45">
        <v>-135.541</v>
      </c>
      <c r="FX17" s="45">
        <v>-115.105</v>
      </c>
      <c r="FY17" s="45">
        <v>368.226</v>
      </c>
      <c r="FZ17" s="45">
        <v>369.96299999999997</v>
      </c>
      <c r="GA17" s="45">
        <v>110.20099999999999</v>
      </c>
      <c r="GB17" s="45">
        <v>264.12700000000001</v>
      </c>
      <c r="GC17" s="45">
        <v>4.68</v>
      </c>
      <c r="GD17" s="45">
        <v>4.68</v>
      </c>
      <c r="GE17" s="45">
        <v>4.6500000000000004</v>
      </c>
      <c r="GF17" s="45">
        <v>274.16200000000003</v>
      </c>
      <c r="GG17" s="45">
        <v>269.68299999999999</v>
      </c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</row>
    <row r="18" spans="1:343" x14ac:dyDescent="0.25">
      <c r="A18" s="44" t="s">
        <v>110</v>
      </c>
      <c r="B18" s="44" t="str">
        <f t="shared" si="0"/>
        <v>DU1737</v>
      </c>
      <c r="C18" s="44" t="s">
        <v>92</v>
      </c>
      <c r="D18" s="44" t="s">
        <v>93</v>
      </c>
      <c r="E18" s="45">
        <v>465.80699999999996</v>
      </c>
      <c r="F18" s="45">
        <v>439.35300000000001</v>
      </c>
      <c r="G18" s="45">
        <v>466.89799999999997</v>
      </c>
      <c r="H18" s="45">
        <v>135.465</v>
      </c>
      <c r="I18" s="84">
        <v>268.48599999999999</v>
      </c>
      <c r="J18" s="45">
        <v>77.120999999999995</v>
      </c>
      <c r="K18" s="45">
        <v>112.459</v>
      </c>
      <c r="L18" s="45">
        <v>77.394999999999996</v>
      </c>
      <c r="M18" s="45">
        <v>328.19200000000001</v>
      </c>
      <c r="N18" s="45">
        <v>3.6490000000000009</v>
      </c>
      <c r="O18" s="45">
        <v>110.413</v>
      </c>
      <c r="P18" s="45">
        <v>327.67099999999999</v>
      </c>
      <c r="Q18" s="45">
        <v>3.2180000000000035</v>
      </c>
      <c r="R18" s="45">
        <v>263.459</v>
      </c>
      <c r="S18" s="46">
        <v>65.852000000000004</v>
      </c>
      <c r="T18" s="45">
        <v>264.08</v>
      </c>
      <c r="U18" s="46">
        <v>64.774999999999991</v>
      </c>
      <c r="V18" s="45">
        <v>-214.464</v>
      </c>
      <c r="W18" s="45">
        <v>111.16</v>
      </c>
      <c r="X18" s="45">
        <v>-300.43700000000001</v>
      </c>
      <c r="Y18" s="45">
        <v>-144.91300000000001</v>
      </c>
      <c r="Z18" s="45">
        <v>127.617</v>
      </c>
      <c r="AA18" s="45">
        <v>-301.91300000000001</v>
      </c>
      <c r="AB18" s="45">
        <v>-80.197000000000003</v>
      </c>
      <c r="AC18" s="45">
        <v>125.494</v>
      </c>
      <c r="AD18" s="45">
        <v>-300.39800000000002</v>
      </c>
      <c r="AE18" s="45">
        <v>-40.526000000000003</v>
      </c>
      <c r="AF18" s="45">
        <v>106.42400000000001</v>
      </c>
      <c r="AG18" s="45">
        <v>-300.54700000000003</v>
      </c>
      <c r="AH18" s="45">
        <v>-15.760999999999999</v>
      </c>
      <c r="AI18" s="45">
        <v>68.834000000000003</v>
      </c>
      <c r="AJ18" s="45">
        <v>-304.42500000000001</v>
      </c>
      <c r="AK18" s="45">
        <v>-25.163</v>
      </c>
      <c r="AL18" s="45">
        <v>0.34700000000000009</v>
      </c>
      <c r="AM18" s="45">
        <v>-300.98500000000001</v>
      </c>
      <c r="AN18" s="45">
        <v>-16.763999999999999</v>
      </c>
      <c r="AO18" s="45">
        <v>-67.947999999999993</v>
      </c>
      <c r="AP18" s="45">
        <v>-303.70800000000003</v>
      </c>
      <c r="AQ18" s="45">
        <v>-38.340000000000003</v>
      </c>
      <c r="AR18" s="45">
        <v>-107.904</v>
      </c>
      <c r="AS18" s="45">
        <v>-301.17899999999997</v>
      </c>
      <c r="AT18" s="45">
        <v>-79.527000000000001</v>
      </c>
      <c r="AU18" s="45">
        <v>-127.72299999999998</v>
      </c>
      <c r="AV18" s="45">
        <v>-300.649</v>
      </c>
      <c r="AW18" s="45">
        <v>-144.97800000000001</v>
      </c>
      <c r="AX18" s="45">
        <v>-127.816</v>
      </c>
      <c r="AY18" s="45">
        <v>-302.262</v>
      </c>
      <c r="AZ18" s="45">
        <v>-215.46899999999999</v>
      </c>
      <c r="BA18" s="45">
        <v>-111.804</v>
      </c>
      <c r="BB18" s="45">
        <v>-300.40699999999998</v>
      </c>
      <c r="BC18" s="45">
        <v>-214.291</v>
      </c>
      <c r="BD18" s="45">
        <v>104.89100000000001</v>
      </c>
      <c r="BE18" s="45">
        <v>-262.01</v>
      </c>
      <c r="BF18" s="45">
        <v>-145.03399999999999</v>
      </c>
      <c r="BG18" s="45">
        <v>136.42500000000001</v>
      </c>
      <c r="BH18" s="45">
        <v>-262.67599999999999</v>
      </c>
      <c r="BI18" s="45">
        <v>-80.272000000000006</v>
      </c>
      <c r="BJ18" s="45">
        <v>126.477</v>
      </c>
      <c r="BK18" s="45">
        <v>-262.36799999999999</v>
      </c>
      <c r="BL18" s="45">
        <v>-48.146999999999998</v>
      </c>
      <c r="BM18" s="45">
        <v>114.968</v>
      </c>
      <c r="BN18" s="45">
        <v>-262.20600000000002</v>
      </c>
      <c r="BO18" s="45">
        <v>-23.050999999999998</v>
      </c>
      <c r="BP18" s="45">
        <v>102.34400000000001</v>
      </c>
      <c r="BQ18" s="45">
        <v>-262.13400000000001</v>
      </c>
      <c r="BR18" s="45">
        <v>-3.173</v>
      </c>
      <c r="BS18" s="45">
        <v>68.179000000000002</v>
      </c>
      <c r="BT18" s="45">
        <v>-263.46100000000001</v>
      </c>
      <c r="BU18" s="45">
        <v>-4.8499999999999996</v>
      </c>
      <c r="BV18" s="45">
        <v>49.405999999999999</v>
      </c>
      <c r="BW18" s="45">
        <v>-263.38299999999998</v>
      </c>
      <c r="BX18" s="45">
        <v>-18.401</v>
      </c>
      <c r="BY18" s="45">
        <v>22.336000000000002</v>
      </c>
      <c r="BZ18" s="45">
        <v>-263.20600000000002</v>
      </c>
      <c r="CA18" s="45">
        <v>-24.015999999999998</v>
      </c>
      <c r="CB18" s="45">
        <v>0.30800000000000005</v>
      </c>
      <c r="CC18" s="45">
        <v>-262.59800000000001</v>
      </c>
      <c r="CD18" s="45">
        <v>-21.504999999999999</v>
      </c>
      <c r="CE18" s="45">
        <v>-23.157999999999998</v>
      </c>
      <c r="CF18" s="45">
        <v>-262.86599999999999</v>
      </c>
      <c r="CG18" s="45">
        <v>-7.8159999999999998</v>
      </c>
      <c r="CH18" s="45">
        <v>-49.238</v>
      </c>
      <c r="CI18" s="45">
        <v>-262.875</v>
      </c>
      <c r="CJ18" s="45">
        <v>-4.95</v>
      </c>
      <c r="CK18" s="45">
        <v>-67.506</v>
      </c>
      <c r="CL18" s="45">
        <v>-263.108</v>
      </c>
      <c r="CM18" s="45">
        <v>-21.1</v>
      </c>
      <c r="CN18" s="45">
        <v>-103.407</v>
      </c>
      <c r="CO18" s="45">
        <v>-261.529</v>
      </c>
      <c r="CP18" s="45">
        <v>-46.704000000000001</v>
      </c>
      <c r="CQ18" s="45">
        <v>-117.184</v>
      </c>
      <c r="CR18" s="45">
        <v>-261.93099999999998</v>
      </c>
      <c r="CS18" s="45">
        <v>-79.097999999999999</v>
      </c>
      <c r="CT18" s="45">
        <v>-128.81899999999999</v>
      </c>
      <c r="CU18" s="45">
        <v>-262.65199999999999</v>
      </c>
      <c r="CV18" s="45">
        <v>-145.00200000000001</v>
      </c>
      <c r="CW18" s="45">
        <v>-137.22299999999998</v>
      </c>
      <c r="CX18" s="45">
        <v>-263.05500000000001</v>
      </c>
      <c r="CY18" s="45">
        <v>-214.81299999999999</v>
      </c>
      <c r="CZ18" s="45">
        <v>-104.848</v>
      </c>
      <c r="DA18" s="45">
        <v>-262.23700000000002</v>
      </c>
      <c r="DB18" s="45">
        <v>-214.37</v>
      </c>
      <c r="DC18" s="45">
        <v>96.668999999999997</v>
      </c>
      <c r="DD18" s="45">
        <v>-211.643</v>
      </c>
      <c r="DE18" s="45">
        <v>-145.36199999999999</v>
      </c>
      <c r="DF18" s="45">
        <v>135.53700000000001</v>
      </c>
      <c r="DG18" s="45">
        <v>-211.875</v>
      </c>
      <c r="DH18" s="45">
        <v>-80.585999999999999</v>
      </c>
      <c r="DI18" s="45">
        <v>125.983</v>
      </c>
      <c r="DJ18" s="45">
        <v>-211.85300000000001</v>
      </c>
      <c r="DK18" s="45">
        <v>-43.548999999999999</v>
      </c>
      <c r="DL18" s="45">
        <v>106.10899999999999</v>
      </c>
      <c r="DM18" s="45">
        <v>-211.37899999999999</v>
      </c>
      <c r="DN18" s="45">
        <v>-23.318999999999999</v>
      </c>
      <c r="DO18" s="45">
        <v>68.506</v>
      </c>
      <c r="DP18" s="45">
        <v>-211.548</v>
      </c>
      <c r="DQ18" s="45">
        <v>-26.094000000000001</v>
      </c>
      <c r="DR18" s="45">
        <v>0.41600000000000004</v>
      </c>
      <c r="DS18" s="45">
        <v>-211.94900000000001</v>
      </c>
      <c r="DT18" s="45">
        <v>-23.632999999999999</v>
      </c>
      <c r="DU18" s="45">
        <v>-67.602999999999994</v>
      </c>
      <c r="DV18" s="45">
        <v>-211.65299999999999</v>
      </c>
      <c r="DW18" s="45">
        <v>-42.469000000000001</v>
      </c>
      <c r="DX18" s="45">
        <v>-107.28999999999999</v>
      </c>
      <c r="DY18" s="45">
        <v>-210.67</v>
      </c>
      <c r="DZ18" s="45">
        <v>-79.228999999999999</v>
      </c>
      <c r="EA18" s="45">
        <v>-127.23400000000001</v>
      </c>
      <c r="EB18" s="45">
        <v>-211.89599999999999</v>
      </c>
      <c r="EC18" s="45">
        <v>-144.864</v>
      </c>
      <c r="ED18" s="45">
        <v>-137.16399999999999</v>
      </c>
      <c r="EE18" s="45">
        <v>-211.85499999999999</v>
      </c>
      <c r="EF18" s="45">
        <v>-214.52</v>
      </c>
      <c r="EG18" s="45">
        <v>-96.484999999999999</v>
      </c>
      <c r="EH18" s="45">
        <v>-211.55199999999999</v>
      </c>
      <c r="EI18" s="45">
        <v>-213.99</v>
      </c>
      <c r="EJ18" s="45">
        <v>88.591999999999999</v>
      </c>
      <c r="EK18" s="45">
        <v>-173.39699999999999</v>
      </c>
      <c r="EL18" s="45">
        <v>-145.55600000000001</v>
      </c>
      <c r="EM18" s="45">
        <v>133.81700000000001</v>
      </c>
      <c r="EN18" s="45">
        <v>-174.07499999999999</v>
      </c>
      <c r="EO18" s="45">
        <v>-80.314999999999998</v>
      </c>
      <c r="EP18" s="45">
        <v>124.693</v>
      </c>
      <c r="EQ18" s="45">
        <v>-173.69800000000001</v>
      </c>
      <c r="ER18" s="45">
        <v>-50.204000000000001</v>
      </c>
      <c r="ES18" s="45">
        <v>102.333</v>
      </c>
      <c r="ET18" s="45">
        <v>-173.613</v>
      </c>
      <c r="EU18" s="45">
        <v>-33.715000000000003</v>
      </c>
      <c r="EV18" s="45">
        <v>68.516999999999996</v>
      </c>
      <c r="EW18" s="45">
        <v>-173.40899999999999</v>
      </c>
      <c r="EX18" s="45">
        <v>-24.518999999999998</v>
      </c>
      <c r="EY18" s="45">
        <v>2.6480000000000001</v>
      </c>
      <c r="EZ18" s="45">
        <v>-173.88499999999999</v>
      </c>
      <c r="FA18" s="45">
        <v>-33.393000000000001</v>
      </c>
      <c r="FB18" s="45">
        <v>-67.631</v>
      </c>
      <c r="FC18" s="45">
        <v>-173.499</v>
      </c>
      <c r="FD18" s="45">
        <v>-49.222000000000001</v>
      </c>
      <c r="FE18" s="45">
        <v>-101.517</v>
      </c>
      <c r="FF18" s="45">
        <v>-173.57400000000001</v>
      </c>
      <c r="FG18" s="45">
        <v>-79.122</v>
      </c>
      <c r="FH18" s="45">
        <v>-125.88800000000001</v>
      </c>
      <c r="FI18" s="45">
        <v>-174.048</v>
      </c>
      <c r="FJ18" s="45">
        <v>-144.923</v>
      </c>
      <c r="FK18" s="45">
        <v>-135.55699999999999</v>
      </c>
      <c r="FL18" s="45">
        <v>-173.74100000000001</v>
      </c>
      <c r="FM18" s="45">
        <v>-214.04300000000001</v>
      </c>
      <c r="FN18" s="45">
        <v>-89.126000000000005</v>
      </c>
      <c r="FO18" s="45">
        <v>-173.54400000000001</v>
      </c>
      <c r="FP18" s="45">
        <v>-145.23099999999999</v>
      </c>
      <c r="FQ18" s="45">
        <v>131.226</v>
      </c>
      <c r="FR18" s="45">
        <v>-114.946</v>
      </c>
      <c r="FS18" s="45">
        <v>-19.486000000000001</v>
      </c>
      <c r="FT18" s="45">
        <v>1.5369999999999999</v>
      </c>
      <c r="FU18" s="45">
        <v>-114.91800000000001</v>
      </c>
      <c r="FV18" s="45">
        <v>-145.12</v>
      </c>
      <c r="FW18" s="45">
        <v>-134.29900000000001</v>
      </c>
      <c r="FX18" s="45">
        <v>-115.19499999999999</v>
      </c>
      <c r="FY18" s="45">
        <v>368.62700000000001</v>
      </c>
      <c r="FZ18" s="45">
        <v>369.93799999999999</v>
      </c>
      <c r="GA18" s="45">
        <v>109.515</v>
      </c>
      <c r="GB18" s="45">
        <v>263.19099999999997</v>
      </c>
      <c r="GC18" s="45">
        <v>4.75</v>
      </c>
      <c r="GD18" s="45">
        <v>4.66</v>
      </c>
      <c r="GE18" s="45">
        <v>4.6500000000000004</v>
      </c>
      <c r="GF18" s="45">
        <v>273.64800000000002</v>
      </c>
      <c r="GG18" s="45">
        <v>269.37400000000002</v>
      </c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</row>
    <row r="19" spans="1:343" ht="15.75" thickBot="1" x14ac:dyDescent="0.3">
      <c r="A19" s="53" t="s">
        <v>111</v>
      </c>
      <c r="B19" s="53" t="str">
        <f t="shared" si="0"/>
        <v>DU1737</v>
      </c>
      <c r="C19" s="53" t="s">
        <v>97</v>
      </c>
      <c r="D19" s="53" t="s">
        <v>93</v>
      </c>
      <c r="E19" s="54">
        <v>466.31400000000002</v>
      </c>
      <c r="F19" s="54">
        <v>440.22300000000001</v>
      </c>
      <c r="G19" s="54">
        <v>466.89600000000002</v>
      </c>
      <c r="H19" s="54">
        <v>136.71</v>
      </c>
      <c r="I19" s="86">
        <v>268.82600000000002</v>
      </c>
      <c r="J19" s="54">
        <v>75.787000000000006</v>
      </c>
      <c r="K19" s="54">
        <v>111.6</v>
      </c>
      <c r="L19" s="54">
        <v>72.061999999999998</v>
      </c>
      <c r="M19" s="54">
        <v>325.55099999999999</v>
      </c>
      <c r="N19" s="54">
        <v>3.8559999999999945</v>
      </c>
      <c r="O19" s="54">
        <v>109.374</v>
      </c>
      <c r="P19" s="54">
        <v>327.91800000000001</v>
      </c>
      <c r="Q19" s="54">
        <v>2.9539999999999935</v>
      </c>
      <c r="R19" s="54">
        <v>263.49799999999999</v>
      </c>
      <c r="S19" s="54">
        <v>65.462000000000003</v>
      </c>
      <c r="T19" s="54">
        <v>263.642</v>
      </c>
      <c r="U19" s="54">
        <v>65.066000000000003</v>
      </c>
      <c r="V19" s="54">
        <v>-214.67400000000001</v>
      </c>
      <c r="W19" s="54">
        <v>111.318</v>
      </c>
      <c r="X19" s="54">
        <v>-300.40499999999997</v>
      </c>
      <c r="Y19" s="54">
        <v>-144.90799999999999</v>
      </c>
      <c r="Z19" s="54">
        <v>127.104</v>
      </c>
      <c r="AA19" s="54">
        <v>-301.738</v>
      </c>
      <c r="AB19" s="54">
        <v>-80.231999999999999</v>
      </c>
      <c r="AC19" s="54">
        <v>125.37</v>
      </c>
      <c r="AD19" s="54">
        <v>-300.39400000000001</v>
      </c>
      <c r="AE19" s="54">
        <v>-40.863</v>
      </c>
      <c r="AF19" s="54">
        <v>106.074</v>
      </c>
      <c r="AG19" s="54">
        <v>-300.37299999999999</v>
      </c>
      <c r="AH19" s="54">
        <v>-17.138000000000002</v>
      </c>
      <c r="AI19" s="54">
        <v>68.739999999999995</v>
      </c>
      <c r="AJ19" s="54">
        <v>-303.66199999999998</v>
      </c>
      <c r="AK19" s="54">
        <v>-24.925999999999998</v>
      </c>
      <c r="AL19" s="54">
        <v>0.34900000000000009</v>
      </c>
      <c r="AM19" s="54">
        <v>-301.00799999999998</v>
      </c>
      <c r="AN19" s="54">
        <v>-16.125</v>
      </c>
      <c r="AO19" s="54">
        <v>-67.986000000000004</v>
      </c>
      <c r="AP19" s="54">
        <v>-304.06099999999998</v>
      </c>
      <c r="AQ19" s="54">
        <v>-38.055</v>
      </c>
      <c r="AR19" s="54">
        <v>-108.206</v>
      </c>
      <c r="AS19" s="54">
        <v>-301.32799999999997</v>
      </c>
      <c r="AT19" s="54">
        <v>-79.412000000000006</v>
      </c>
      <c r="AU19" s="54">
        <v>-128.13800000000001</v>
      </c>
      <c r="AV19" s="54">
        <v>-300.66199999999998</v>
      </c>
      <c r="AW19" s="54">
        <v>-144.97900000000001</v>
      </c>
      <c r="AX19" s="54">
        <v>-127.95599999999999</v>
      </c>
      <c r="AY19" s="54">
        <v>-302.31</v>
      </c>
      <c r="AZ19" s="54">
        <v>-215.59399999999999</v>
      </c>
      <c r="BA19" s="54">
        <v>-111.898</v>
      </c>
      <c r="BB19" s="54">
        <v>-300.38600000000002</v>
      </c>
      <c r="BC19" s="54">
        <v>-214.31299999999999</v>
      </c>
      <c r="BD19" s="54">
        <v>104.90900000000001</v>
      </c>
      <c r="BE19" s="54">
        <v>-262.00700000000001</v>
      </c>
      <c r="BF19" s="54">
        <v>-145.03299999999999</v>
      </c>
      <c r="BG19" s="54">
        <v>136.535</v>
      </c>
      <c r="BH19" s="54">
        <v>-262.69900000000001</v>
      </c>
      <c r="BI19" s="54">
        <v>-80.275999999999996</v>
      </c>
      <c r="BJ19" s="54">
        <v>126.46600000000001</v>
      </c>
      <c r="BK19" s="54">
        <v>-262.36799999999999</v>
      </c>
      <c r="BL19" s="54">
        <v>-49.511000000000003</v>
      </c>
      <c r="BM19" s="54">
        <v>112.059</v>
      </c>
      <c r="BN19" s="54">
        <v>-262.17899999999997</v>
      </c>
      <c r="BO19" s="54">
        <v>-23.407</v>
      </c>
      <c r="BP19" s="54">
        <v>101.911</v>
      </c>
      <c r="BQ19" s="54">
        <v>-262.11399999999998</v>
      </c>
      <c r="BR19" s="54">
        <v>-3.0830000000000002</v>
      </c>
      <c r="BS19" s="54">
        <v>68.179000000000002</v>
      </c>
      <c r="BT19" s="54">
        <v>-263.47000000000003</v>
      </c>
      <c r="BU19" s="54">
        <v>-4.5789999999999997</v>
      </c>
      <c r="BV19" s="54">
        <v>49.323999999999998</v>
      </c>
      <c r="BW19" s="54">
        <v>-263.41300000000001</v>
      </c>
      <c r="BX19" s="54">
        <v>-18.422000000000001</v>
      </c>
      <c r="BY19" s="54">
        <v>22.35</v>
      </c>
      <c r="BZ19" s="54">
        <v>-263.20400000000001</v>
      </c>
      <c r="CA19" s="54">
        <v>-24.050999999999998</v>
      </c>
      <c r="CB19" s="54">
        <v>0.31000000000000005</v>
      </c>
      <c r="CC19" s="54">
        <v>-262.59699999999998</v>
      </c>
      <c r="CD19" s="54">
        <v>-20.837</v>
      </c>
      <c r="CE19" s="54">
        <v>-22.776999999999997</v>
      </c>
      <c r="CF19" s="54">
        <v>-262.928</v>
      </c>
      <c r="CG19" s="54">
        <v>-7.5010000000000003</v>
      </c>
      <c r="CH19" s="54">
        <v>-49.137</v>
      </c>
      <c r="CI19" s="54">
        <v>-262.91000000000003</v>
      </c>
      <c r="CJ19" s="54">
        <v>-4.6180000000000003</v>
      </c>
      <c r="CK19" s="54">
        <v>-67.498000000000005</v>
      </c>
      <c r="CL19" s="54">
        <v>-263.13900000000001</v>
      </c>
      <c r="CM19" s="54">
        <v>-20.870999999999999</v>
      </c>
      <c r="CN19" s="54">
        <v>-103.67699999999999</v>
      </c>
      <c r="CO19" s="54">
        <v>-261.541</v>
      </c>
      <c r="CP19" s="54">
        <v>-46.593000000000004</v>
      </c>
      <c r="CQ19" s="54">
        <v>-117.419</v>
      </c>
      <c r="CR19" s="54">
        <v>-261.93400000000003</v>
      </c>
      <c r="CS19" s="54">
        <v>-79.037999999999997</v>
      </c>
      <c r="CT19" s="54">
        <v>-129.011</v>
      </c>
      <c r="CU19" s="54">
        <v>-262.65499999999997</v>
      </c>
      <c r="CV19" s="54">
        <v>-144.994</v>
      </c>
      <c r="CW19" s="54">
        <v>-137.66399999999999</v>
      </c>
      <c r="CX19" s="54">
        <v>-263.14999999999998</v>
      </c>
      <c r="CY19" s="54">
        <v>-215.38200000000001</v>
      </c>
      <c r="CZ19" s="54">
        <v>-105.265</v>
      </c>
      <c r="DA19" s="54">
        <v>-262.17200000000003</v>
      </c>
      <c r="DB19" s="54">
        <v>-214.42699999999999</v>
      </c>
      <c r="DC19" s="54">
        <v>96.704000000000008</v>
      </c>
      <c r="DD19" s="54">
        <v>-211.63800000000001</v>
      </c>
      <c r="DE19" s="54">
        <v>-145.38999999999999</v>
      </c>
      <c r="DF19" s="54">
        <v>136.06700000000001</v>
      </c>
      <c r="DG19" s="54">
        <v>-211.863</v>
      </c>
      <c r="DH19" s="54">
        <v>-80.587999999999994</v>
      </c>
      <c r="DI19" s="54">
        <v>125.98</v>
      </c>
      <c r="DJ19" s="54">
        <v>-211.85300000000001</v>
      </c>
      <c r="DK19" s="54">
        <v>-43.76</v>
      </c>
      <c r="DL19" s="54">
        <v>105.845</v>
      </c>
      <c r="DM19" s="54">
        <v>-211.48099999999999</v>
      </c>
      <c r="DN19" s="54">
        <v>-22.965</v>
      </c>
      <c r="DO19" s="54">
        <v>68.555000000000007</v>
      </c>
      <c r="DP19" s="54">
        <v>-211.35400000000001</v>
      </c>
      <c r="DQ19" s="54">
        <v>-25.27</v>
      </c>
      <c r="DR19" s="54">
        <v>0.41700000000000004</v>
      </c>
      <c r="DS19" s="54">
        <v>-211.96799999999999</v>
      </c>
      <c r="DT19" s="54">
        <v>-24.530999999999999</v>
      </c>
      <c r="DU19" s="54">
        <v>-67.489999999999995</v>
      </c>
      <c r="DV19" s="54">
        <v>-212.14400000000001</v>
      </c>
      <c r="DW19" s="54">
        <v>-42.673000000000002</v>
      </c>
      <c r="DX19" s="54">
        <v>-107.017</v>
      </c>
      <c r="DY19" s="54">
        <v>-210.768</v>
      </c>
      <c r="DZ19" s="54">
        <v>-79.093999999999994</v>
      </c>
      <c r="EA19" s="54">
        <v>-127.58699999999999</v>
      </c>
      <c r="EB19" s="54">
        <v>-211.89699999999999</v>
      </c>
      <c r="EC19" s="54">
        <v>-144.88200000000001</v>
      </c>
      <c r="ED19" s="54">
        <v>-137.54900000000001</v>
      </c>
      <c r="EE19" s="54">
        <v>-211.84700000000001</v>
      </c>
      <c r="EF19" s="54">
        <v>-215.10900000000001</v>
      </c>
      <c r="EG19" s="54">
        <v>-96.83</v>
      </c>
      <c r="EH19" s="54">
        <v>-211.49100000000001</v>
      </c>
      <c r="EI19" s="54">
        <v>-214.876</v>
      </c>
      <c r="EJ19" s="54">
        <v>89.033000000000001</v>
      </c>
      <c r="EK19" s="54">
        <v>-173.304</v>
      </c>
      <c r="EL19" s="54">
        <v>-145.62100000000001</v>
      </c>
      <c r="EM19" s="54">
        <v>134.47900000000001</v>
      </c>
      <c r="EN19" s="54">
        <v>-174.04499999999999</v>
      </c>
      <c r="EO19" s="54">
        <v>-80.123000000000005</v>
      </c>
      <c r="EP19" s="54">
        <v>125.194</v>
      </c>
      <c r="EQ19" s="54">
        <v>-173.68899999999999</v>
      </c>
      <c r="ER19" s="54">
        <v>-50.326000000000001</v>
      </c>
      <c r="ES19" s="54">
        <v>102.244</v>
      </c>
      <c r="ET19" s="54">
        <v>-173.619</v>
      </c>
      <c r="EU19" s="54">
        <v>-33.488</v>
      </c>
      <c r="EV19" s="54">
        <v>68.585000000000008</v>
      </c>
      <c r="EW19" s="54">
        <v>-173.40100000000001</v>
      </c>
      <c r="EX19" s="54">
        <v>-23.832999999999998</v>
      </c>
      <c r="EY19" s="54">
        <v>2.6520000000000001</v>
      </c>
      <c r="EZ19" s="54">
        <v>-173.96199999999999</v>
      </c>
      <c r="FA19" s="54">
        <v>-32.938000000000002</v>
      </c>
      <c r="FB19" s="54">
        <v>-67.759</v>
      </c>
      <c r="FC19" s="54">
        <v>-173.483</v>
      </c>
      <c r="FD19" s="54">
        <v>-48.898000000000003</v>
      </c>
      <c r="FE19" s="54">
        <v>-101.75</v>
      </c>
      <c r="FF19" s="54">
        <v>-173.56100000000001</v>
      </c>
      <c r="FG19" s="54">
        <v>-78.977999999999994</v>
      </c>
      <c r="FH19" s="54">
        <v>-126.249</v>
      </c>
      <c r="FI19" s="54">
        <v>-174.042</v>
      </c>
      <c r="FJ19" s="54">
        <v>-144.952</v>
      </c>
      <c r="FK19" s="54">
        <v>-135.88900000000001</v>
      </c>
      <c r="FL19" s="54">
        <v>-173.726</v>
      </c>
      <c r="FM19" s="54">
        <v>-215.03299999999999</v>
      </c>
      <c r="FN19" s="54">
        <v>-89.620999999999995</v>
      </c>
      <c r="FO19" s="54">
        <v>-173.43899999999999</v>
      </c>
      <c r="FP19" s="54">
        <v>-144.91900000000001</v>
      </c>
      <c r="FQ19" s="54">
        <v>129.214</v>
      </c>
      <c r="FR19" s="54">
        <v>-115.095</v>
      </c>
      <c r="FS19" s="54">
        <v>-20.358000000000001</v>
      </c>
      <c r="FT19" s="54">
        <v>1.544</v>
      </c>
      <c r="FU19" s="54">
        <v>-114.809</v>
      </c>
      <c r="FV19" s="54">
        <v>-145.191</v>
      </c>
      <c r="FW19" s="54">
        <v>-134.755</v>
      </c>
      <c r="FX19" s="54">
        <v>-115.161</v>
      </c>
      <c r="FY19" s="54">
        <v>369.03800000000001</v>
      </c>
      <c r="FZ19" s="54">
        <v>369.51400000000001</v>
      </c>
      <c r="GA19" s="54">
        <v>109.901</v>
      </c>
      <c r="GB19" s="54">
        <v>261.63499999999999</v>
      </c>
      <c r="GC19" s="54" t="s">
        <v>98</v>
      </c>
      <c r="GD19" s="54" t="s">
        <v>98</v>
      </c>
      <c r="GE19" s="54" t="s">
        <v>98</v>
      </c>
      <c r="GF19" s="54">
        <v>274.19899999999996</v>
      </c>
      <c r="GG19" s="54">
        <v>270.36800000000005</v>
      </c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</row>
    <row r="20" spans="1:343" ht="15.75" thickTop="1" x14ac:dyDescent="0.25">
      <c r="A20" s="49" t="s">
        <v>112</v>
      </c>
      <c r="B20" s="49" t="str">
        <f t="shared" si="0"/>
        <v>EO8881</v>
      </c>
      <c r="C20" s="49" t="s">
        <v>92</v>
      </c>
      <c r="D20" s="49" t="s">
        <v>93</v>
      </c>
      <c r="E20" s="45">
        <v>468.92400000000004</v>
      </c>
      <c r="F20" s="45">
        <v>441.02000000000004</v>
      </c>
      <c r="G20" s="45">
        <v>468.82499999999999</v>
      </c>
      <c r="H20" s="50">
        <v>135.94999999999999</v>
      </c>
      <c r="I20" s="50">
        <v>270.04300000000001</v>
      </c>
      <c r="J20" s="50">
        <v>78.397999999999996</v>
      </c>
      <c r="K20" s="50">
        <v>110.977</v>
      </c>
      <c r="L20" s="50">
        <v>78.713999999999999</v>
      </c>
      <c r="M20" s="45">
        <v>326.56</v>
      </c>
      <c r="N20" s="50">
        <v>4.2319999999999993</v>
      </c>
      <c r="O20" s="50">
        <v>108.592</v>
      </c>
      <c r="P20" s="45">
        <v>325.33</v>
      </c>
      <c r="Q20" s="50">
        <v>3.8709999999999951</v>
      </c>
      <c r="R20" s="45">
        <v>262.84899999999999</v>
      </c>
      <c r="S20" s="77">
        <v>65.516999999999996</v>
      </c>
      <c r="T20" s="45">
        <v>263.38100000000003</v>
      </c>
      <c r="U20" s="77">
        <v>65.265000000000001</v>
      </c>
      <c r="V20" s="50">
        <v>-213.91300000000001</v>
      </c>
      <c r="W20" s="50">
        <v>110.693</v>
      </c>
      <c r="X20" s="50">
        <v>-300.52300000000002</v>
      </c>
      <c r="Y20" s="50">
        <v>-144.89099999999999</v>
      </c>
      <c r="Z20" s="50">
        <v>125.261</v>
      </c>
      <c r="AA20" s="50">
        <v>-301.13099999999997</v>
      </c>
      <c r="AB20" s="50">
        <v>-80.153000000000006</v>
      </c>
      <c r="AC20" s="50">
        <v>125.595</v>
      </c>
      <c r="AD20" s="50">
        <v>-300.40300000000002</v>
      </c>
      <c r="AE20" s="50">
        <v>-40.749000000000002</v>
      </c>
      <c r="AF20" s="50">
        <v>106.13200000000001</v>
      </c>
      <c r="AG20" s="50">
        <v>-300.43099999999998</v>
      </c>
      <c r="AH20" s="50">
        <v>-17.739000000000001</v>
      </c>
      <c r="AI20" s="50">
        <v>68.638000000000005</v>
      </c>
      <c r="AJ20" s="50">
        <v>-303.32900000000001</v>
      </c>
      <c r="AK20" s="50">
        <v>-25.994</v>
      </c>
      <c r="AL20" s="50">
        <v>0.28900000000000003</v>
      </c>
      <c r="AM20" s="50">
        <v>-300.90499999999997</v>
      </c>
      <c r="AN20" s="50">
        <v>-17.474</v>
      </c>
      <c r="AO20" s="50">
        <v>-67.959999999999994</v>
      </c>
      <c r="AP20" s="50">
        <v>-303.31599999999997</v>
      </c>
      <c r="AQ20" s="50">
        <v>-39.25</v>
      </c>
      <c r="AR20" s="50">
        <v>-106.989</v>
      </c>
      <c r="AS20" s="50">
        <v>-300.70600000000002</v>
      </c>
      <c r="AT20" s="50">
        <v>-79.516000000000005</v>
      </c>
      <c r="AU20" s="50">
        <v>-127.82400000000001</v>
      </c>
      <c r="AV20" s="50">
        <v>-300.65100000000001</v>
      </c>
      <c r="AW20" s="50">
        <v>-144.96700000000001</v>
      </c>
      <c r="AX20" s="50">
        <v>-126.694</v>
      </c>
      <c r="AY20" s="50">
        <v>-301.86099999999999</v>
      </c>
      <c r="AZ20" s="50">
        <v>-214.745</v>
      </c>
      <c r="BA20" s="50">
        <v>-111.30799999999999</v>
      </c>
      <c r="BB20" s="50">
        <v>-300.52499999999998</v>
      </c>
      <c r="BC20" s="50">
        <v>-213.953</v>
      </c>
      <c r="BD20" s="50">
        <v>104.58500000000001</v>
      </c>
      <c r="BE20" s="50">
        <v>-262.048</v>
      </c>
      <c r="BF20" s="50">
        <v>-145.03700000000001</v>
      </c>
      <c r="BG20" s="50">
        <v>136.16800000000001</v>
      </c>
      <c r="BH20" s="50">
        <v>-262.63400000000001</v>
      </c>
      <c r="BI20" s="50">
        <v>-80.106999999999999</v>
      </c>
      <c r="BJ20" s="50">
        <v>126.967</v>
      </c>
      <c r="BK20" s="50">
        <v>-262.37799999999999</v>
      </c>
      <c r="BL20" s="50">
        <v>-48.398000000000003</v>
      </c>
      <c r="BM20" s="50">
        <v>114.374</v>
      </c>
      <c r="BN20" s="50">
        <v>-262.20100000000002</v>
      </c>
      <c r="BO20" s="50">
        <v>-24.170999999999999</v>
      </c>
      <c r="BP20" s="50">
        <v>100.917</v>
      </c>
      <c r="BQ20" s="50">
        <v>-262.07</v>
      </c>
      <c r="BR20" s="50">
        <v>-5.4909999999999997</v>
      </c>
      <c r="BS20" s="50">
        <v>68.168000000000006</v>
      </c>
      <c r="BT20" s="50">
        <v>-263.20800000000003</v>
      </c>
      <c r="BU20" s="50">
        <v>-6.8949999999999996</v>
      </c>
      <c r="BV20" s="50">
        <v>49.986000000000004</v>
      </c>
      <c r="BW20" s="50">
        <v>-263.161</v>
      </c>
      <c r="BX20" s="50">
        <v>-19.893000000000001</v>
      </c>
      <c r="BY20" s="50">
        <v>23.154</v>
      </c>
      <c r="BZ20" s="50">
        <v>-263.05700000000002</v>
      </c>
      <c r="CA20" s="50">
        <v>-24.878</v>
      </c>
      <c r="CB20" s="50">
        <v>0.25</v>
      </c>
      <c r="CC20" s="50">
        <v>-262.58100000000002</v>
      </c>
      <c r="CD20" s="50">
        <v>-21.995999999999999</v>
      </c>
      <c r="CE20" s="50">
        <v>-23.494</v>
      </c>
      <c r="CF20" s="50">
        <v>-262.82</v>
      </c>
      <c r="CG20" s="50">
        <v>-8.8650000000000002</v>
      </c>
      <c r="CH20" s="50">
        <v>-49.623999999999995</v>
      </c>
      <c r="CI20" s="50">
        <v>-262.76100000000002</v>
      </c>
      <c r="CJ20" s="50">
        <v>-5.024</v>
      </c>
      <c r="CK20" s="50">
        <v>-67.564999999999998</v>
      </c>
      <c r="CL20" s="50">
        <v>-263.10199999999998</v>
      </c>
      <c r="CM20" s="50">
        <v>-21.977</v>
      </c>
      <c r="CN20" s="50">
        <v>-102.425</v>
      </c>
      <c r="CO20" s="50">
        <v>-261.483</v>
      </c>
      <c r="CP20" s="50">
        <v>-48.029000000000003</v>
      </c>
      <c r="CQ20" s="50">
        <v>-114.42399999999999</v>
      </c>
      <c r="CR20" s="50">
        <v>-261.89800000000002</v>
      </c>
      <c r="CS20" s="50">
        <v>-79.186999999999998</v>
      </c>
      <c r="CT20" s="50">
        <v>-128.58799999999999</v>
      </c>
      <c r="CU20" s="50">
        <v>-262.64699999999999</v>
      </c>
      <c r="CV20" s="50">
        <v>-145.00800000000001</v>
      </c>
      <c r="CW20" s="50">
        <v>-136.96</v>
      </c>
      <c r="CX20" s="50">
        <v>-262.98599999999999</v>
      </c>
      <c r="CY20" s="50">
        <v>-214.73</v>
      </c>
      <c r="CZ20" s="50">
        <v>-104.84399999999999</v>
      </c>
      <c r="DA20" s="50">
        <v>-262.24700000000001</v>
      </c>
      <c r="DB20" s="50">
        <v>-214.26300000000001</v>
      </c>
      <c r="DC20" s="50">
        <v>96.549000000000007</v>
      </c>
      <c r="DD20" s="50">
        <v>-211.654</v>
      </c>
      <c r="DE20" s="50">
        <v>-145.36199999999999</v>
      </c>
      <c r="DF20" s="50">
        <v>135.482</v>
      </c>
      <c r="DG20" s="50">
        <v>-211.875</v>
      </c>
      <c r="DH20" s="50">
        <v>-80.555999999999997</v>
      </c>
      <c r="DI20" s="50">
        <v>126.005</v>
      </c>
      <c r="DJ20" s="50">
        <v>-211.85400000000001</v>
      </c>
      <c r="DK20" s="50">
        <v>-43.296999999999997</v>
      </c>
      <c r="DL20" s="50">
        <v>106.36799999999999</v>
      </c>
      <c r="DM20" s="50">
        <v>-211.25700000000001</v>
      </c>
      <c r="DN20" s="50">
        <v>-22.268999999999998</v>
      </c>
      <c r="DO20" s="50">
        <v>68.588000000000008</v>
      </c>
      <c r="DP20" s="50">
        <v>-210.971</v>
      </c>
      <c r="DQ20" s="50">
        <v>-26.724</v>
      </c>
      <c r="DR20" s="50">
        <v>0.36</v>
      </c>
      <c r="DS20" s="50">
        <v>-211.935</v>
      </c>
      <c r="DT20" s="50">
        <v>-22.478999999999999</v>
      </c>
      <c r="DU20" s="50">
        <v>-67.804000000000002</v>
      </c>
      <c r="DV20" s="50">
        <v>-211.02199999999999</v>
      </c>
      <c r="DW20" s="50">
        <v>-42.710999999999999</v>
      </c>
      <c r="DX20" s="50">
        <v>-107.026</v>
      </c>
      <c r="DY20" s="50">
        <v>-210.786</v>
      </c>
      <c r="DZ20" s="50">
        <v>-79.316999999999993</v>
      </c>
      <c r="EA20" s="50">
        <v>-127.06</v>
      </c>
      <c r="EB20" s="50">
        <v>-211.89400000000001</v>
      </c>
      <c r="EC20" s="50">
        <v>-144.851</v>
      </c>
      <c r="ED20" s="50">
        <v>-136.93</v>
      </c>
      <c r="EE20" s="50">
        <v>-211.86199999999999</v>
      </c>
      <c r="EF20" s="50">
        <v>-214.25899999999999</v>
      </c>
      <c r="EG20" s="50">
        <v>-96.39</v>
      </c>
      <c r="EH20" s="50">
        <v>-211.57900000000001</v>
      </c>
      <c r="EI20" s="50">
        <v>-214.434</v>
      </c>
      <c r="EJ20" s="50">
        <v>88.754000000000005</v>
      </c>
      <c r="EK20" s="50">
        <v>-173.35</v>
      </c>
      <c r="EL20" s="50">
        <v>-145.52600000000001</v>
      </c>
      <c r="EM20" s="50">
        <v>133.45699999999999</v>
      </c>
      <c r="EN20" s="50">
        <v>-174.089</v>
      </c>
      <c r="EO20" s="50">
        <v>-80.144999999999996</v>
      </c>
      <c r="EP20" s="50">
        <v>125.077</v>
      </c>
      <c r="EQ20" s="50">
        <v>-173.69</v>
      </c>
      <c r="ER20" s="50">
        <v>-49.875999999999998</v>
      </c>
      <c r="ES20" s="50">
        <v>102.52</v>
      </c>
      <c r="ET20" s="50">
        <v>-173.59899999999999</v>
      </c>
      <c r="EU20" s="50">
        <v>-33.369</v>
      </c>
      <c r="EV20" s="50">
        <v>68.56</v>
      </c>
      <c r="EW20" s="50">
        <v>-173.39599999999999</v>
      </c>
      <c r="EX20" s="50">
        <v>-24.303000000000001</v>
      </c>
      <c r="EY20" s="50">
        <v>2.59</v>
      </c>
      <c r="EZ20" s="50">
        <v>-173.90899999999999</v>
      </c>
      <c r="FA20" s="50">
        <v>-32.908999999999999</v>
      </c>
      <c r="FB20" s="50">
        <v>-67.828000000000003</v>
      </c>
      <c r="FC20" s="50">
        <v>-173.482</v>
      </c>
      <c r="FD20" s="50">
        <v>-48.750999999999998</v>
      </c>
      <c r="FE20" s="50">
        <v>-101.91799999999999</v>
      </c>
      <c r="FF20" s="50">
        <v>-173.55600000000001</v>
      </c>
      <c r="FG20" s="50">
        <v>-79.019000000000005</v>
      </c>
      <c r="FH20" s="50">
        <v>-126.20699999999999</v>
      </c>
      <c r="FI20" s="50">
        <v>-174.04400000000001</v>
      </c>
      <c r="FJ20" s="50">
        <v>-144.892</v>
      </c>
      <c r="FK20" s="50">
        <v>-135.25200000000001</v>
      </c>
      <c r="FL20" s="50">
        <v>-173.75700000000001</v>
      </c>
      <c r="FM20" s="50">
        <v>-214.05699999999999</v>
      </c>
      <c r="FN20" s="50">
        <v>-89.191000000000003</v>
      </c>
      <c r="FO20" s="50">
        <v>-173.542</v>
      </c>
      <c r="FP20" s="50">
        <v>-145.16800000000001</v>
      </c>
      <c r="FQ20" s="50">
        <v>130.761</v>
      </c>
      <c r="FR20" s="50">
        <v>-114.976</v>
      </c>
      <c r="FS20" s="50">
        <v>-19.548999999999999</v>
      </c>
      <c r="FT20" s="50">
        <v>1.4790000000000001</v>
      </c>
      <c r="FU20" s="50">
        <v>-114.91</v>
      </c>
      <c r="FV20" s="50">
        <v>-144.94</v>
      </c>
      <c r="FW20" s="50">
        <v>-133.19399999999999</v>
      </c>
      <c r="FX20" s="50">
        <v>-115.28100000000001</v>
      </c>
      <c r="FY20" s="50">
        <v>368.714</v>
      </c>
      <c r="FZ20" s="50">
        <v>369.55099999999999</v>
      </c>
      <c r="GA20" s="50">
        <v>104.795</v>
      </c>
      <c r="GB20" s="50">
        <v>261.62099999999998</v>
      </c>
      <c r="GC20" s="50">
        <v>4.67</v>
      </c>
      <c r="GD20" s="50">
        <v>4.76</v>
      </c>
      <c r="GE20" s="50">
        <v>4.71</v>
      </c>
      <c r="GF20" s="50">
        <v>273.12800000000004</v>
      </c>
      <c r="GG20" s="50">
        <v>268.709</v>
      </c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</row>
    <row r="21" spans="1:343" x14ac:dyDescent="0.25">
      <c r="A21" s="44" t="s">
        <v>113</v>
      </c>
      <c r="B21" s="44" t="str">
        <f t="shared" si="0"/>
        <v>EO8881</v>
      </c>
      <c r="C21" s="44" t="s">
        <v>92</v>
      </c>
      <c r="D21" s="44" t="s">
        <v>93</v>
      </c>
      <c r="E21" s="45">
        <v>469.56100000000004</v>
      </c>
      <c r="F21" s="45">
        <v>441.86400000000003</v>
      </c>
      <c r="G21" s="45">
        <v>467.82</v>
      </c>
      <c r="H21" s="45">
        <v>136.047</v>
      </c>
      <c r="I21" s="45">
        <v>268.83499999999998</v>
      </c>
      <c r="J21" s="45">
        <v>78.542000000000002</v>
      </c>
      <c r="K21" s="45">
        <v>111.45099999999999</v>
      </c>
      <c r="L21" s="45">
        <v>80.015000000000001</v>
      </c>
      <c r="M21" s="45">
        <v>326.31</v>
      </c>
      <c r="N21" s="45">
        <v>3.5999999999999943</v>
      </c>
      <c r="O21" s="45">
        <v>109.252</v>
      </c>
      <c r="P21" s="45">
        <v>324.97399999999999</v>
      </c>
      <c r="Q21" s="45">
        <v>3.7270000000000039</v>
      </c>
      <c r="R21" s="45">
        <v>263.58600000000001</v>
      </c>
      <c r="S21" s="46">
        <v>65.887</v>
      </c>
      <c r="T21" s="45">
        <v>263.66500000000002</v>
      </c>
      <c r="U21" s="46">
        <v>64.840999999999994</v>
      </c>
      <c r="V21" s="45">
        <v>-213.934</v>
      </c>
      <c r="W21" s="45">
        <v>110.762</v>
      </c>
      <c r="X21" s="45">
        <v>-300.51900000000001</v>
      </c>
      <c r="Y21" s="45">
        <v>-144.89099999999999</v>
      </c>
      <c r="Z21" s="45">
        <v>125.31</v>
      </c>
      <c r="AA21" s="45">
        <v>-301.12900000000002</v>
      </c>
      <c r="AB21" s="45">
        <v>-80.144000000000005</v>
      </c>
      <c r="AC21" s="45">
        <v>125.682</v>
      </c>
      <c r="AD21" s="45">
        <v>-300.404</v>
      </c>
      <c r="AE21" s="45">
        <v>-40.954999999999998</v>
      </c>
      <c r="AF21" s="45">
        <v>105.97200000000001</v>
      </c>
      <c r="AG21" s="45">
        <v>-300.32499999999999</v>
      </c>
      <c r="AH21" s="45">
        <v>-16.96</v>
      </c>
      <c r="AI21" s="45">
        <v>68.747</v>
      </c>
      <c r="AJ21" s="45">
        <v>-303.76100000000002</v>
      </c>
      <c r="AK21" s="45">
        <v>-25.7</v>
      </c>
      <c r="AL21" s="45">
        <v>0.34300000000000008</v>
      </c>
      <c r="AM21" s="45">
        <v>-300.93299999999999</v>
      </c>
      <c r="AN21" s="45">
        <v>-18.282</v>
      </c>
      <c r="AO21" s="45">
        <v>-67.853999999999999</v>
      </c>
      <c r="AP21" s="45">
        <v>-302.87</v>
      </c>
      <c r="AQ21" s="45">
        <v>-38.718000000000004</v>
      </c>
      <c r="AR21" s="45">
        <v>-107.504</v>
      </c>
      <c r="AS21" s="45">
        <v>-300.983</v>
      </c>
      <c r="AT21" s="45">
        <v>-79.489999999999995</v>
      </c>
      <c r="AU21" s="45">
        <v>-127.86199999999999</v>
      </c>
      <c r="AV21" s="45">
        <v>-300.65300000000002</v>
      </c>
      <c r="AW21" s="45">
        <v>-144.96700000000001</v>
      </c>
      <c r="AX21" s="45">
        <v>-126.643</v>
      </c>
      <c r="AY21" s="45">
        <v>-301.86200000000002</v>
      </c>
      <c r="AZ21" s="45">
        <v>-214.762</v>
      </c>
      <c r="BA21" s="45">
        <v>-111.267</v>
      </c>
      <c r="BB21" s="45">
        <v>-300.52199999999999</v>
      </c>
      <c r="BC21" s="45">
        <v>-213.88300000000001</v>
      </c>
      <c r="BD21" s="45">
        <v>104.58800000000001</v>
      </c>
      <c r="BE21" s="45">
        <v>-262.05599999999998</v>
      </c>
      <c r="BF21" s="45">
        <v>-145.05000000000001</v>
      </c>
      <c r="BG21" s="45">
        <v>135.21299999999999</v>
      </c>
      <c r="BH21" s="45">
        <v>-262.42</v>
      </c>
      <c r="BI21" s="45">
        <v>-80.185000000000002</v>
      </c>
      <c r="BJ21" s="45">
        <v>126.762</v>
      </c>
      <c r="BK21" s="45">
        <v>-262.37299999999999</v>
      </c>
      <c r="BL21" s="45">
        <v>-48.448999999999998</v>
      </c>
      <c r="BM21" s="45">
        <v>114.32000000000001</v>
      </c>
      <c r="BN21" s="45">
        <v>-262.2</v>
      </c>
      <c r="BO21" s="45">
        <v>-23.922000000000001</v>
      </c>
      <c r="BP21" s="45">
        <v>101.276</v>
      </c>
      <c r="BQ21" s="45">
        <v>-262.08499999999998</v>
      </c>
      <c r="BR21" s="45">
        <v>-5.5789999999999997</v>
      </c>
      <c r="BS21" s="45">
        <v>68.224000000000004</v>
      </c>
      <c r="BT21" s="45">
        <v>-263.19799999999998</v>
      </c>
      <c r="BU21" s="45">
        <v>-6.37</v>
      </c>
      <c r="BV21" s="45">
        <v>49.877000000000002</v>
      </c>
      <c r="BW21" s="45">
        <v>-263.21800000000002</v>
      </c>
      <c r="BX21" s="45">
        <v>-19.681999999999999</v>
      </c>
      <c r="BY21" s="45">
        <v>23.084000000000003</v>
      </c>
      <c r="BZ21" s="45">
        <v>-263.07799999999997</v>
      </c>
      <c r="CA21" s="45">
        <v>-24.786000000000001</v>
      </c>
      <c r="CB21" s="45">
        <v>0.30400000000000005</v>
      </c>
      <c r="CC21" s="45">
        <v>-262.58300000000003</v>
      </c>
      <c r="CD21" s="45">
        <v>-22.513000000000002</v>
      </c>
      <c r="CE21" s="45">
        <v>-23.732999999999997</v>
      </c>
      <c r="CF21" s="45">
        <v>-262.77100000000002</v>
      </c>
      <c r="CG21" s="45">
        <v>-8.157</v>
      </c>
      <c r="CH21" s="45">
        <v>-49.347999999999999</v>
      </c>
      <c r="CI21" s="45">
        <v>-262.83800000000002</v>
      </c>
      <c r="CJ21" s="45">
        <v>-5.524</v>
      </c>
      <c r="CK21" s="45">
        <v>-67.519000000000005</v>
      </c>
      <c r="CL21" s="45">
        <v>-263.05500000000001</v>
      </c>
      <c r="CM21" s="45">
        <v>-21.488</v>
      </c>
      <c r="CN21" s="45">
        <v>-102.95099999999999</v>
      </c>
      <c r="CO21" s="45">
        <v>-261.50900000000001</v>
      </c>
      <c r="CP21" s="45">
        <v>-47.042000000000002</v>
      </c>
      <c r="CQ21" s="45">
        <v>-116.46899999999999</v>
      </c>
      <c r="CR21" s="45">
        <v>-261.923</v>
      </c>
      <c r="CS21" s="45">
        <v>-79.16</v>
      </c>
      <c r="CT21" s="45">
        <v>-128.62</v>
      </c>
      <c r="CU21" s="45">
        <v>-262.64800000000002</v>
      </c>
      <c r="CV21" s="45">
        <v>-145.00800000000001</v>
      </c>
      <c r="CW21" s="45">
        <v>-136.91200000000001</v>
      </c>
      <c r="CX21" s="45">
        <v>-262.988</v>
      </c>
      <c r="CY21" s="45">
        <v>-214.29900000000001</v>
      </c>
      <c r="CZ21" s="45">
        <v>-104.473</v>
      </c>
      <c r="DA21" s="45">
        <v>-262.29599999999999</v>
      </c>
      <c r="DB21" s="45">
        <v>-214.059</v>
      </c>
      <c r="DC21" s="45">
        <v>96.483999999999995</v>
      </c>
      <c r="DD21" s="45">
        <v>-211.67500000000001</v>
      </c>
      <c r="DE21" s="45">
        <v>-145.31100000000001</v>
      </c>
      <c r="DF21" s="45">
        <v>134.56800000000001</v>
      </c>
      <c r="DG21" s="45">
        <v>-211.89699999999999</v>
      </c>
      <c r="DH21" s="45">
        <v>-80.686000000000007</v>
      </c>
      <c r="DI21" s="45">
        <v>125.708</v>
      </c>
      <c r="DJ21" s="45">
        <v>-211.852</v>
      </c>
      <c r="DK21" s="45">
        <v>-43.7</v>
      </c>
      <c r="DL21" s="45">
        <v>105.91500000000001</v>
      </c>
      <c r="DM21" s="45">
        <v>-211.452</v>
      </c>
      <c r="DN21" s="45">
        <v>-22.155000000000001</v>
      </c>
      <c r="DO21" s="45">
        <v>68.658000000000001</v>
      </c>
      <c r="DP21" s="45">
        <v>-210.90899999999999</v>
      </c>
      <c r="DQ21" s="45">
        <v>-26.084</v>
      </c>
      <c r="DR21" s="45">
        <v>0.41300000000000003</v>
      </c>
      <c r="DS21" s="45">
        <v>-211.95</v>
      </c>
      <c r="DT21" s="45">
        <v>-21.917999999999999</v>
      </c>
      <c r="DU21" s="45">
        <v>-67.819000000000003</v>
      </c>
      <c r="DV21" s="45">
        <v>-210.71600000000001</v>
      </c>
      <c r="DW21" s="45">
        <v>-42.482999999999997</v>
      </c>
      <c r="DX21" s="45">
        <v>-107.27499999999999</v>
      </c>
      <c r="DY21" s="45">
        <v>-210.67599999999999</v>
      </c>
      <c r="DZ21" s="45">
        <v>-79.222999999999999</v>
      </c>
      <c r="EA21" s="45">
        <v>-127.25299999999999</v>
      </c>
      <c r="EB21" s="45">
        <v>-211.89599999999999</v>
      </c>
      <c r="EC21" s="45">
        <v>-144.863</v>
      </c>
      <c r="ED21" s="45">
        <v>-137.12899999999999</v>
      </c>
      <c r="EE21" s="45">
        <v>-211.85599999999999</v>
      </c>
      <c r="EF21" s="45">
        <v>-214.048</v>
      </c>
      <c r="EG21" s="45">
        <v>-96.212000000000003</v>
      </c>
      <c r="EH21" s="45">
        <v>-211.6</v>
      </c>
      <c r="EI21" s="45">
        <v>-214.142</v>
      </c>
      <c r="EJ21" s="45">
        <v>88.664000000000001</v>
      </c>
      <c r="EK21" s="45">
        <v>-173.381</v>
      </c>
      <c r="EL21" s="45">
        <v>-145.54499999999999</v>
      </c>
      <c r="EM21" s="45">
        <v>133.697</v>
      </c>
      <c r="EN21" s="45">
        <v>-174.08</v>
      </c>
      <c r="EO21" s="45">
        <v>-80.38</v>
      </c>
      <c r="EP21" s="45">
        <v>124.521</v>
      </c>
      <c r="EQ21" s="45">
        <v>-173.7</v>
      </c>
      <c r="ER21" s="45">
        <v>-50.335000000000001</v>
      </c>
      <c r="ES21" s="45">
        <v>102.232</v>
      </c>
      <c r="ET21" s="45">
        <v>-173.619</v>
      </c>
      <c r="EU21" s="45">
        <v>-33.459000000000003</v>
      </c>
      <c r="EV21" s="45">
        <v>68.588000000000008</v>
      </c>
      <c r="EW21" s="45">
        <v>-173.399</v>
      </c>
      <c r="EX21" s="45">
        <v>-24.673999999999999</v>
      </c>
      <c r="EY21" s="45">
        <v>2.6429999999999998</v>
      </c>
      <c r="EZ21" s="45">
        <v>-173.86699999999999</v>
      </c>
      <c r="FA21" s="45">
        <v>-32.57</v>
      </c>
      <c r="FB21" s="45">
        <v>-67.870999999999995</v>
      </c>
      <c r="FC21" s="45">
        <v>-173.47</v>
      </c>
      <c r="FD21" s="45">
        <v>-48.936999999999998</v>
      </c>
      <c r="FE21" s="45">
        <v>-101.72799999999999</v>
      </c>
      <c r="FF21" s="45">
        <v>-173.56299999999999</v>
      </c>
      <c r="FG21" s="45">
        <v>-79.031000000000006</v>
      </c>
      <c r="FH21" s="45">
        <v>-126.123</v>
      </c>
      <c r="FI21" s="45">
        <v>-174.04400000000001</v>
      </c>
      <c r="FJ21" s="45">
        <v>-144.90100000000001</v>
      </c>
      <c r="FK21" s="45">
        <v>-135.304</v>
      </c>
      <c r="FL21" s="45">
        <v>-173.75200000000001</v>
      </c>
      <c r="FM21" s="45">
        <v>-214.161</v>
      </c>
      <c r="FN21" s="45">
        <v>-89.188999999999993</v>
      </c>
      <c r="FO21" s="45">
        <v>-173.53100000000001</v>
      </c>
      <c r="FP21" s="45">
        <v>-145.13399999999999</v>
      </c>
      <c r="FQ21" s="45">
        <v>130.595</v>
      </c>
      <c r="FR21" s="45">
        <v>-114.99299999999999</v>
      </c>
      <c r="FS21" s="45">
        <v>-19.785</v>
      </c>
      <c r="FT21" s="45">
        <v>1.5350000000000001</v>
      </c>
      <c r="FU21" s="45">
        <v>-114.881</v>
      </c>
      <c r="FV21" s="45">
        <v>-145.00899999999999</v>
      </c>
      <c r="FW21" s="45">
        <v>-133.584</v>
      </c>
      <c r="FX21" s="45">
        <v>-115.248</v>
      </c>
      <c r="FY21" s="45">
        <v>369.142</v>
      </c>
      <c r="FZ21" s="45">
        <v>369.315</v>
      </c>
      <c r="GA21" s="45">
        <v>105.41500000000001</v>
      </c>
      <c r="GB21" s="45">
        <v>261.84399999999999</v>
      </c>
      <c r="GC21" s="45">
        <v>4.6500000000000004</v>
      </c>
      <c r="GD21" s="45">
        <v>4.71</v>
      </c>
      <c r="GE21" s="45">
        <v>4.6500000000000004</v>
      </c>
      <c r="GF21" s="45">
        <v>272.125</v>
      </c>
      <c r="GG21" s="45">
        <v>269.00099999999998</v>
      </c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</row>
    <row r="22" spans="1:343" x14ac:dyDescent="0.25">
      <c r="A22" s="44" t="s">
        <v>114</v>
      </c>
      <c r="B22" s="44" t="str">
        <f t="shared" si="0"/>
        <v>EO8881</v>
      </c>
      <c r="C22" s="44" t="s">
        <v>92</v>
      </c>
      <c r="D22" s="44" t="s">
        <v>93</v>
      </c>
      <c r="E22" s="45">
        <v>469.42099999999999</v>
      </c>
      <c r="F22" s="45">
        <v>441.13400000000001</v>
      </c>
      <c r="G22" s="45">
        <v>467.86799999999999</v>
      </c>
      <c r="H22" s="45">
        <v>135.238</v>
      </c>
      <c r="I22" s="45">
        <v>269.01100000000002</v>
      </c>
      <c r="J22" s="45">
        <v>78.382000000000005</v>
      </c>
      <c r="K22" s="45">
        <v>111.416</v>
      </c>
      <c r="L22" s="45">
        <v>78.924999999999997</v>
      </c>
      <c r="M22" s="45">
        <v>328.428</v>
      </c>
      <c r="N22" s="45">
        <v>3.811000000000007</v>
      </c>
      <c r="O22" s="45">
        <v>109.286</v>
      </c>
      <c r="P22" s="45">
        <v>325.15899999999999</v>
      </c>
      <c r="Q22" s="45">
        <v>4.3029999999999973</v>
      </c>
      <c r="R22" s="45">
        <v>263.19</v>
      </c>
      <c r="S22" s="46">
        <v>65.867000000000004</v>
      </c>
      <c r="T22" s="45">
        <v>263.435</v>
      </c>
      <c r="U22" s="46">
        <v>64.905999999999992</v>
      </c>
      <c r="V22" s="45">
        <v>-213.90899999999999</v>
      </c>
      <c r="W22" s="45">
        <v>110.724</v>
      </c>
      <c r="X22" s="45">
        <v>-300.52300000000002</v>
      </c>
      <c r="Y22" s="45">
        <v>-144.89599999999999</v>
      </c>
      <c r="Z22" s="45">
        <v>125.81400000000001</v>
      </c>
      <c r="AA22" s="45">
        <v>-301.30799999999999</v>
      </c>
      <c r="AB22" s="45">
        <v>-80.209000000000003</v>
      </c>
      <c r="AC22" s="45">
        <v>125.42700000000001</v>
      </c>
      <c r="AD22" s="45">
        <v>-300.39699999999999</v>
      </c>
      <c r="AE22" s="45">
        <v>-40.412999999999997</v>
      </c>
      <c r="AF22" s="45">
        <v>106.51600000000001</v>
      </c>
      <c r="AG22" s="45">
        <v>-300.60500000000002</v>
      </c>
      <c r="AH22" s="45">
        <v>-17.701000000000001</v>
      </c>
      <c r="AI22" s="45">
        <v>68.674999999999997</v>
      </c>
      <c r="AJ22" s="45">
        <v>-303.35000000000002</v>
      </c>
      <c r="AK22" s="45">
        <v>-26.059000000000001</v>
      </c>
      <c r="AL22" s="45">
        <v>0.32200000000000006</v>
      </c>
      <c r="AM22" s="45">
        <v>-300.899</v>
      </c>
      <c r="AN22" s="45">
        <v>-17.507999999999999</v>
      </c>
      <c r="AO22" s="45">
        <v>-67.923999999999992</v>
      </c>
      <c r="AP22" s="45">
        <v>-303.298</v>
      </c>
      <c r="AQ22" s="45">
        <v>-38.856000000000002</v>
      </c>
      <c r="AR22" s="45">
        <v>-107.377</v>
      </c>
      <c r="AS22" s="45">
        <v>-300.911</v>
      </c>
      <c r="AT22" s="45">
        <v>-79.48</v>
      </c>
      <c r="AU22" s="45">
        <v>-127.91800000000001</v>
      </c>
      <c r="AV22" s="45">
        <v>-300.654</v>
      </c>
      <c r="AW22" s="45">
        <v>-144.96899999999999</v>
      </c>
      <c r="AX22" s="45">
        <v>-126.96000000000001</v>
      </c>
      <c r="AY22" s="45">
        <v>-301.96300000000002</v>
      </c>
      <c r="AZ22" s="45">
        <v>-214.465</v>
      </c>
      <c r="BA22" s="45">
        <v>-111.06</v>
      </c>
      <c r="BB22" s="45">
        <v>-300.57</v>
      </c>
      <c r="BC22" s="45">
        <v>-213.69399999999999</v>
      </c>
      <c r="BD22" s="45">
        <v>104.429</v>
      </c>
      <c r="BE22" s="45">
        <v>-262.07799999999997</v>
      </c>
      <c r="BF22" s="45">
        <v>-145.047</v>
      </c>
      <c r="BG22" s="45">
        <v>135.42400000000001</v>
      </c>
      <c r="BH22" s="45">
        <v>-262.46899999999999</v>
      </c>
      <c r="BI22" s="45">
        <v>-80.186000000000007</v>
      </c>
      <c r="BJ22" s="45">
        <v>126.73699999999999</v>
      </c>
      <c r="BK22" s="45">
        <v>-262.37299999999999</v>
      </c>
      <c r="BL22" s="45">
        <v>-48.191000000000003</v>
      </c>
      <c r="BM22" s="45">
        <v>114.849</v>
      </c>
      <c r="BN22" s="45">
        <v>-262.20499999999998</v>
      </c>
      <c r="BO22" s="45">
        <v>-23.908999999999999</v>
      </c>
      <c r="BP22" s="45">
        <v>101.27</v>
      </c>
      <c r="BQ22" s="45">
        <v>-262.08499999999998</v>
      </c>
      <c r="BR22" s="45">
        <v>-5.6210000000000004</v>
      </c>
      <c r="BS22" s="45">
        <v>68.204999999999998</v>
      </c>
      <c r="BT22" s="45">
        <v>-263.19400000000002</v>
      </c>
      <c r="BU22" s="45">
        <v>-7.1689999999999996</v>
      </c>
      <c r="BV22" s="45">
        <v>50.106000000000002</v>
      </c>
      <c r="BW22" s="45">
        <v>-263.13099999999997</v>
      </c>
      <c r="BX22" s="45">
        <v>-20.038</v>
      </c>
      <c r="BY22" s="45">
        <v>23.272000000000002</v>
      </c>
      <c r="BZ22" s="45">
        <v>-263.04300000000001</v>
      </c>
      <c r="CA22" s="45">
        <v>-25.195</v>
      </c>
      <c r="CB22" s="45">
        <v>0.28400000000000003</v>
      </c>
      <c r="CC22" s="45">
        <v>-262.57499999999999</v>
      </c>
      <c r="CD22" s="45">
        <v>-22.274999999999999</v>
      </c>
      <c r="CE22" s="45">
        <v>-23.617999999999999</v>
      </c>
      <c r="CF22" s="45">
        <v>-262.79300000000001</v>
      </c>
      <c r="CG22" s="45">
        <v>-8.2360000000000007</v>
      </c>
      <c r="CH22" s="45">
        <v>-49.393999999999998</v>
      </c>
      <c r="CI22" s="45">
        <v>-262.82900000000001</v>
      </c>
      <c r="CJ22" s="45">
        <v>-5.173</v>
      </c>
      <c r="CK22" s="45">
        <v>-67.533999999999992</v>
      </c>
      <c r="CL22" s="45">
        <v>-263.08800000000002</v>
      </c>
      <c r="CM22" s="45">
        <v>-21.635999999999999</v>
      </c>
      <c r="CN22" s="45">
        <v>-102.79599999999999</v>
      </c>
      <c r="CO22" s="45">
        <v>-261.50099999999998</v>
      </c>
      <c r="CP22" s="45">
        <v>-47.183999999999997</v>
      </c>
      <c r="CQ22" s="45">
        <v>-116.18899999999999</v>
      </c>
      <c r="CR22" s="45">
        <v>-261.91899999999998</v>
      </c>
      <c r="CS22" s="45">
        <v>-79.123000000000005</v>
      </c>
      <c r="CT22" s="45">
        <v>-128.761</v>
      </c>
      <c r="CU22" s="45">
        <v>-262.64999999999998</v>
      </c>
      <c r="CV22" s="45">
        <v>-145.001</v>
      </c>
      <c r="CW22" s="45">
        <v>-137.298</v>
      </c>
      <c r="CX22" s="45">
        <v>-263.06599999999997</v>
      </c>
      <c r="CY22" s="45">
        <v>-214.42099999999999</v>
      </c>
      <c r="CZ22" s="45">
        <v>-104.584</v>
      </c>
      <c r="DA22" s="45">
        <v>-262.28199999999998</v>
      </c>
      <c r="DB22" s="45">
        <v>-214.13</v>
      </c>
      <c r="DC22" s="45">
        <v>96.504999999999995</v>
      </c>
      <c r="DD22" s="45">
        <v>-211.66800000000001</v>
      </c>
      <c r="DE22" s="45">
        <v>-145.30600000000001</v>
      </c>
      <c r="DF22" s="45">
        <v>134.46</v>
      </c>
      <c r="DG22" s="45">
        <v>-211.899</v>
      </c>
      <c r="DH22" s="45">
        <v>-80.674999999999997</v>
      </c>
      <c r="DI22" s="45">
        <v>125.718</v>
      </c>
      <c r="DJ22" s="45">
        <v>-211.852</v>
      </c>
      <c r="DK22" s="45">
        <v>-43.021999999999998</v>
      </c>
      <c r="DL22" s="45">
        <v>106.749</v>
      </c>
      <c r="DM22" s="45">
        <v>-211.12299999999999</v>
      </c>
      <c r="DN22" s="45">
        <v>-22.291</v>
      </c>
      <c r="DO22" s="45">
        <v>68.619</v>
      </c>
      <c r="DP22" s="45">
        <v>-210.98400000000001</v>
      </c>
      <c r="DQ22" s="45">
        <v>-26.486999999999998</v>
      </c>
      <c r="DR22" s="45">
        <v>0.39300000000000002</v>
      </c>
      <c r="DS22" s="45">
        <v>-211.941</v>
      </c>
      <c r="DT22" s="45">
        <v>-22.471</v>
      </c>
      <c r="DU22" s="45">
        <v>-67.771000000000001</v>
      </c>
      <c r="DV22" s="45">
        <v>-211.018</v>
      </c>
      <c r="DW22" s="45">
        <v>-42.350999999999999</v>
      </c>
      <c r="DX22" s="45">
        <v>-107.471</v>
      </c>
      <c r="DY22" s="45">
        <v>-210.613</v>
      </c>
      <c r="DZ22" s="45">
        <v>-79.209000000000003</v>
      </c>
      <c r="EA22" s="45">
        <v>-127.31</v>
      </c>
      <c r="EB22" s="45">
        <v>-211.89599999999999</v>
      </c>
      <c r="EC22" s="45">
        <v>-144.85400000000001</v>
      </c>
      <c r="ED22" s="45">
        <v>-136.952</v>
      </c>
      <c r="EE22" s="45">
        <v>-211.86099999999999</v>
      </c>
      <c r="EF22" s="45">
        <v>-213.744</v>
      </c>
      <c r="EG22" s="45">
        <v>-96.052999999999997</v>
      </c>
      <c r="EH22" s="45">
        <v>-211.63200000000001</v>
      </c>
      <c r="EI22" s="45">
        <v>-213.85400000000001</v>
      </c>
      <c r="EJ22" s="45">
        <v>88.5</v>
      </c>
      <c r="EK22" s="45">
        <v>-173.411</v>
      </c>
      <c r="EL22" s="45">
        <v>-145.59100000000001</v>
      </c>
      <c r="EM22" s="45">
        <v>134.14000000000001</v>
      </c>
      <c r="EN22" s="45">
        <v>-174.059</v>
      </c>
      <c r="EO22" s="45">
        <v>-80.23</v>
      </c>
      <c r="EP22" s="45">
        <v>124.89100000000001</v>
      </c>
      <c r="EQ22" s="45">
        <v>-173.69399999999999</v>
      </c>
      <c r="ER22" s="45">
        <v>-50.283000000000001</v>
      </c>
      <c r="ES22" s="45">
        <v>102.25</v>
      </c>
      <c r="ET22" s="45">
        <v>-173.61699999999999</v>
      </c>
      <c r="EU22" s="45">
        <v>-33.564</v>
      </c>
      <c r="EV22" s="45">
        <v>68.537000000000006</v>
      </c>
      <c r="EW22" s="45">
        <v>-173.40299999999999</v>
      </c>
      <c r="EX22" s="45">
        <v>-24.254000000000001</v>
      </c>
      <c r="EY22" s="45">
        <v>2.6240000000000001</v>
      </c>
      <c r="EZ22" s="45">
        <v>-173.91499999999999</v>
      </c>
      <c r="FA22" s="45">
        <v>-32.652999999999999</v>
      </c>
      <c r="FB22" s="45">
        <v>-67.867999999999995</v>
      </c>
      <c r="FC22" s="45">
        <v>-173.47300000000001</v>
      </c>
      <c r="FD22" s="45">
        <v>-48.456000000000003</v>
      </c>
      <c r="FE22" s="45">
        <v>-102.098</v>
      </c>
      <c r="FF22" s="45">
        <v>-173.54400000000001</v>
      </c>
      <c r="FG22" s="45">
        <v>-79.042000000000002</v>
      </c>
      <c r="FH22" s="45">
        <v>-126.11499999999999</v>
      </c>
      <c r="FI22" s="45">
        <v>-174.04499999999999</v>
      </c>
      <c r="FJ22" s="45">
        <v>-144.86699999999999</v>
      </c>
      <c r="FK22" s="45">
        <v>-134.92500000000001</v>
      </c>
      <c r="FL22" s="45">
        <v>-173.77</v>
      </c>
      <c r="FM22" s="45">
        <v>-214.089</v>
      </c>
      <c r="FN22" s="45">
        <v>-89.173000000000002</v>
      </c>
      <c r="FO22" s="45">
        <v>-173.53899999999999</v>
      </c>
      <c r="FP22" s="45">
        <v>-145.22200000000001</v>
      </c>
      <c r="FQ22" s="45">
        <v>131.14400000000001</v>
      </c>
      <c r="FR22" s="45">
        <v>-114.95099999999999</v>
      </c>
      <c r="FS22" s="45">
        <v>-19.927</v>
      </c>
      <c r="FT22" s="45">
        <v>1.5150000000000001</v>
      </c>
      <c r="FU22" s="45">
        <v>-114.863</v>
      </c>
      <c r="FV22" s="45">
        <v>-144.99799999999999</v>
      </c>
      <c r="FW22" s="45">
        <v>-133.535</v>
      </c>
      <c r="FX22" s="45">
        <v>-115.253</v>
      </c>
      <c r="FY22" s="45">
        <v>368.93800000000005</v>
      </c>
      <c r="FZ22" s="45">
        <v>369.274</v>
      </c>
      <c r="GA22" s="45">
        <v>104.843</v>
      </c>
      <c r="GB22" s="45">
        <v>262.34500000000003</v>
      </c>
      <c r="GC22" s="45">
        <v>4.6500000000000004</v>
      </c>
      <c r="GD22" s="45">
        <v>4.7300000000000004</v>
      </c>
      <c r="GE22" s="45">
        <v>4.6500000000000004</v>
      </c>
      <c r="GF22" s="45">
        <v>272.72199999999998</v>
      </c>
      <c r="GG22" s="45">
        <v>269.06500000000005</v>
      </c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</row>
    <row r="23" spans="1:343" ht="15.75" thickBot="1" x14ac:dyDescent="0.3">
      <c r="A23" s="53" t="s">
        <v>115</v>
      </c>
      <c r="B23" s="53" t="str">
        <f t="shared" si="0"/>
        <v>EO8881</v>
      </c>
      <c r="C23" s="53" t="s">
        <v>97</v>
      </c>
      <c r="D23" s="53" t="s">
        <v>93</v>
      </c>
      <c r="E23" s="54">
        <v>469.279</v>
      </c>
      <c r="F23" s="54">
        <v>442.29999999999995</v>
      </c>
      <c r="G23" s="54">
        <v>467.54600000000005</v>
      </c>
      <c r="H23" s="54">
        <v>135.73400000000001</v>
      </c>
      <c r="I23" s="54">
        <v>268.63200000000001</v>
      </c>
      <c r="J23" s="54">
        <v>76.483000000000004</v>
      </c>
      <c r="K23" s="54">
        <v>112.276</v>
      </c>
      <c r="L23" s="54">
        <v>79.561000000000007</v>
      </c>
      <c r="M23" s="54">
        <v>325.964</v>
      </c>
      <c r="N23" s="54">
        <v>4.2129999999999939</v>
      </c>
      <c r="O23" s="54">
        <v>104.902</v>
      </c>
      <c r="P23" s="54">
        <v>325.952</v>
      </c>
      <c r="Q23" s="54">
        <v>3.3010000000000019</v>
      </c>
      <c r="R23" s="54">
        <v>263.47000000000003</v>
      </c>
      <c r="S23" s="54">
        <v>65.685000000000002</v>
      </c>
      <c r="T23" s="54">
        <v>264.17099999999999</v>
      </c>
      <c r="U23" s="54">
        <v>64.971999999999994</v>
      </c>
      <c r="V23" s="54">
        <v>-214.06200000000001</v>
      </c>
      <c r="W23" s="54">
        <v>110.86499999999999</v>
      </c>
      <c r="X23" s="54">
        <v>-300.49900000000002</v>
      </c>
      <c r="Y23" s="54">
        <v>-144.90199999999999</v>
      </c>
      <c r="Z23" s="54">
        <v>126.477</v>
      </c>
      <c r="AA23" s="54">
        <v>-301.524</v>
      </c>
      <c r="AB23" s="54">
        <v>-80.105000000000004</v>
      </c>
      <c r="AC23" s="54">
        <v>125.827</v>
      </c>
      <c r="AD23" s="54">
        <v>-300.40800000000002</v>
      </c>
      <c r="AE23" s="54">
        <v>-40.743000000000002</v>
      </c>
      <c r="AF23" s="54">
        <v>106.2</v>
      </c>
      <c r="AG23" s="54">
        <v>-300.435</v>
      </c>
      <c r="AH23" s="54">
        <v>-16.687999999999999</v>
      </c>
      <c r="AI23" s="54">
        <v>68.772999999999996</v>
      </c>
      <c r="AJ23" s="54">
        <v>-303.911</v>
      </c>
      <c r="AK23" s="54">
        <v>-25.59</v>
      </c>
      <c r="AL23" s="54">
        <v>0.35000000000000009</v>
      </c>
      <c r="AM23" s="54">
        <v>-300.94400000000002</v>
      </c>
      <c r="AN23" s="54">
        <v>-17.033000000000001</v>
      </c>
      <c r="AO23" s="54">
        <v>-67.926999999999992</v>
      </c>
      <c r="AP23" s="54">
        <v>-303.56</v>
      </c>
      <c r="AQ23" s="54">
        <v>-38.994</v>
      </c>
      <c r="AR23" s="54">
        <v>-107.202</v>
      </c>
      <c r="AS23" s="54">
        <v>-300.839</v>
      </c>
      <c r="AT23" s="54">
        <v>-79.427000000000007</v>
      </c>
      <c r="AU23" s="54">
        <v>-128.084</v>
      </c>
      <c r="AV23" s="54">
        <v>-300.66000000000003</v>
      </c>
      <c r="AW23" s="54">
        <v>-144.971</v>
      </c>
      <c r="AX23" s="54">
        <v>-127.08000000000001</v>
      </c>
      <c r="AY23" s="54">
        <v>-302.01299999999998</v>
      </c>
      <c r="AZ23" s="54">
        <v>-214.8</v>
      </c>
      <c r="BA23" s="54">
        <v>-111.289</v>
      </c>
      <c r="BB23" s="54">
        <v>-300.51600000000002</v>
      </c>
      <c r="BC23" s="54">
        <v>-214.05799999999999</v>
      </c>
      <c r="BD23" s="54">
        <v>104.723</v>
      </c>
      <c r="BE23" s="54">
        <v>-262.036</v>
      </c>
      <c r="BF23" s="54">
        <v>-145.041</v>
      </c>
      <c r="BG23" s="54">
        <v>135.88200000000001</v>
      </c>
      <c r="BH23" s="54">
        <v>-262.56</v>
      </c>
      <c r="BI23" s="54">
        <v>-80.236999999999995</v>
      </c>
      <c r="BJ23" s="54">
        <v>126.598</v>
      </c>
      <c r="BK23" s="54">
        <v>-262.37</v>
      </c>
      <c r="BL23" s="54">
        <v>-49.432000000000002</v>
      </c>
      <c r="BM23" s="54">
        <v>112.22800000000001</v>
      </c>
      <c r="BN23" s="54">
        <v>-262.18099999999998</v>
      </c>
      <c r="BO23" s="54">
        <v>-23.303000000000001</v>
      </c>
      <c r="BP23" s="54">
        <v>102.039</v>
      </c>
      <c r="BQ23" s="54">
        <v>-262.12</v>
      </c>
      <c r="BR23" s="54">
        <v>-4.2859999999999996</v>
      </c>
      <c r="BS23" s="54">
        <v>68.204999999999998</v>
      </c>
      <c r="BT23" s="54">
        <v>-263.339</v>
      </c>
      <c r="BU23" s="54">
        <v>-6.7370000000000001</v>
      </c>
      <c r="BV23" s="54">
        <v>49.998000000000005</v>
      </c>
      <c r="BW23" s="54">
        <v>-263.178</v>
      </c>
      <c r="BX23" s="54">
        <v>-19.786999999999999</v>
      </c>
      <c r="BY23" s="54">
        <v>23.153000000000002</v>
      </c>
      <c r="BZ23" s="54">
        <v>-263.06799999999998</v>
      </c>
      <c r="CA23" s="54">
        <v>-24.943999999999999</v>
      </c>
      <c r="CB23" s="54">
        <v>0.31100000000000005</v>
      </c>
      <c r="CC23" s="54">
        <v>-262.58</v>
      </c>
      <c r="CD23" s="54">
        <v>-21.423999999999999</v>
      </c>
      <c r="CE23" s="54">
        <v>-23.108999999999998</v>
      </c>
      <c r="CF23" s="54">
        <v>-262.87299999999999</v>
      </c>
      <c r="CG23" s="54">
        <v>-8.3059999999999992</v>
      </c>
      <c r="CH23" s="54">
        <v>-49.387999999999998</v>
      </c>
      <c r="CI23" s="54">
        <v>-262.822</v>
      </c>
      <c r="CJ23" s="54">
        <v>-5.2759999999999998</v>
      </c>
      <c r="CK23" s="54">
        <v>-67.507999999999996</v>
      </c>
      <c r="CL23" s="54">
        <v>-263.07799999999997</v>
      </c>
      <c r="CM23" s="54">
        <v>-21.064</v>
      </c>
      <c r="CN23" s="54">
        <v>-103.447</v>
      </c>
      <c r="CO23" s="54">
        <v>-261.53100000000001</v>
      </c>
      <c r="CP23" s="54">
        <v>-47.927999999999997</v>
      </c>
      <c r="CQ23" s="54">
        <v>-114.577</v>
      </c>
      <c r="CR23" s="54">
        <v>-261.90100000000001</v>
      </c>
      <c r="CS23" s="54">
        <v>-79.168000000000006</v>
      </c>
      <c r="CT23" s="54">
        <v>-128.58799999999999</v>
      </c>
      <c r="CU23" s="54">
        <v>-262.64800000000002</v>
      </c>
      <c r="CV23" s="54">
        <v>-144.99700000000001</v>
      </c>
      <c r="CW23" s="54">
        <v>-137.488</v>
      </c>
      <c r="CX23" s="54">
        <v>-263.113</v>
      </c>
      <c r="CY23" s="54">
        <v>-214.76599999999999</v>
      </c>
      <c r="CZ23" s="54">
        <v>-104.81</v>
      </c>
      <c r="DA23" s="54">
        <v>-262.24299999999999</v>
      </c>
      <c r="DB23" s="54">
        <v>-214.20599999999999</v>
      </c>
      <c r="DC23" s="54">
        <v>96.576000000000008</v>
      </c>
      <c r="DD23" s="54">
        <v>-211.66</v>
      </c>
      <c r="DE23" s="54">
        <v>-145.35599999999999</v>
      </c>
      <c r="DF23" s="54">
        <v>135.43600000000001</v>
      </c>
      <c r="DG23" s="54">
        <v>-211.87799999999999</v>
      </c>
      <c r="DH23" s="54">
        <v>-80.536000000000001</v>
      </c>
      <c r="DI23" s="54">
        <v>126.121</v>
      </c>
      <c r="DJ23" s="54">
        <v>-211.85400000000001</v>
      </c>
      <c r="DK23" s="54">
        <v>-43.531999999999996</v>
      </c>
      <c r="DL23" s="54">
        <v>106.134</v>
      </c>
      <c r="DM23" s="54">
        <v>-211.37100000000001</v>
      </c>
      <c r="DN23" s="54">
        <v>-23.803000000000001</v>
      </c>
      <c r="DO23" s="54">
        <v>68.444000000000003</v>
      </c>
      <c r="DP23" s="54">
        <v>-211.81299999999999</v>
      </c>
      <c r="DQ23" s="54">
        <v>-25.978000000000002</v>
      </c>
      <c r="DR23" s="54">
        <v>0.41900000000000004</v>
      </c>
      <c r="DS23" s="54">
        <v>-211.952</v>
      </c>
      <c r="DT23" s="54">
        <v>-22.873999999999999</v>
      </c>
      <c r="DU23" s="54">
        <v>-67.694000000000003</v>
      </c>
      <c r="DV23" s="54">
        <v>-211.238</v>
      </c>
      <c r="DW23" s="54">
        <v>-42.567</v>
      </c>
      <c r="DX23" s="54">
        <v>-107.15599999999999</v>
      </c>
      <c r="DY23" s="54">
        <v>-210.71700000000001</v>
      </c>
      <c r="DZ23" s="54">
        <v>-79.177999999999997</v>
      </c>
      <c r="EA23" s="54">
        <v>-127.36500000000001</v>
      </c>
      <c r="EB23" s="54">
        <v>-211.89599999999999</v>
      </c>
      <c r="EC23" s="54">
        <v>-144.876</v>
      </c>
      <c r="ED23" s="54">
        <v>-137.43199999999999</v>
      </c>
      <c r="EE23" s="54">
        <v>-211.84899999999999</v>
      </c>
      <c r="EF23" s="54">
        <v>-214.738</v>
      </c>
      <c r="EG23" s="54">
        <v>-96.611000000000004</v>
      </c>
      <c r="EH23" s="54">
        <v>-211.529</v>
      </c>
      <c r="EI23" s="54">
        <v>-214.39699999999999</v>
      </c>
      <c r="EJ23" s="54">
        <v>88.796999999999997</v>
      </c>
      <c r="EK23" s="54">
        <v>-173.35400000000001</v>
      </c>
      <c r="EL23" s="54">
        <v>-145.62200000000001</v>
      </c>
      <c r="EM23" s="54">
        <v>134.489</v>
      </c>
      <c r="EN23" s="54">
        <v>-174.04499999999999</v>
      </c>
      <c r="EO23" s="54">
        <v>-80.135999999999996</v>
      </c>
      <c r="EP23" s="54">
        <v>125.16200000000001</v>
      </c>
      <c r="EQ23" s="54">
        <v>-173.69</v>
      </c>
      <c r="ER23" s="54">
        <v>-50.244999999999997</v>
      </c>
      <c r="ES23" s="54">
        <v>102.30500000000001</v>
      </c>
      <c r="ET23" s="54">
        <v>-173.61500000000001</v>
      </c>
      <c r="EU23" s="54">
        <v>-33.164000000000001</v>
      </c>
      <c r="EV23" s="54">
        <v>68.682000000000002</v>
      </c>
      <c r="EW23" s="54">
        <v>-173.38900000000001</v>
      </c>
      <c r="EX23" s="54">
        <v>-24.318000000000001</v>
      </c>
      <c r="EY23" s="54">
        <v>2.6509999999999998</v>
      </c>
      <c r="EZ23" s="54">
        <v>-173.90799999999999</v>
      </c>
      <c r="FA23" s="54">
        <v>-32.57</v>
      </c>
      <c r="FB23" s="54">
        <v>-67.864000000000004</v>
      </c>
      <c r="FC23" s="54">
        <v>-173.47</v>
      </c>
      <c r="FD23" s="54">
        <v>-48.508000000000003</v>
      </c>
      <c r="FE23" s="54">
        <v>-102.033</v>
      </c>
      <c r="FF23" s="54">
        <v>-173.54599999999999</v>
      </c>
      <c r="FG23" s="54">
        <v>-79.001000000000005</v>
      </c>
      <c r="FH23" s="54">
        <v>-126.191</v>
      </c>
      <c r="FI23" s="54">
        <v>-174.04300000000001</v>
      </c>
      <c r="FJ23" s="54">
        <v>-144.91200000000001</v>
      </c>
      <c r="FK23" s="54">
        <v>-135.42400000000001</v>
      </c>
      <c r="FL23" s="54">
        <v>-173.74700000000001</v>
      </c>
      <c r="FM23" s="54">
        <v>-214.399</v>
      </c>
      <c r="FN23" s="54">
        <v>-89.301000000000002</v>
      </c>
      <c r="FO23" s="54">
        <v>-173.506</v>
      </c>
      <c r="FP23" s="54">
        <v>-145.12200000000001</v>
      </c>
      <c r="FQ23" s="54">
        <v>130.523</v>
      </c>
      <c r="FR23" s="54">
        <v>-114.998</v>
      </c>
      <c r="FS23" s="54">
        <v>-19.779</v>
      </c>
      <c r="FT23" s="54">
        <v>1.542</v>
      </c>
      <c r="FU23" s="54">
        <v>-114.881</v>
      </c>
      <c r="FV23" s="54">
        <v>-144.87899999999999</v>
      </c>
      <c r="FW23" s="54">
        <v>-132.74100000000001</v>
      </c>
      <c r="FX23" s="54">
        <v>-115.31</v>
      </c>
      <c r="FY23" s="54">
        <v>368.73699999999997</v>
      </c>
      <c r="FZ23" s="54">
        <v>370.04600000000005</v>
      </c>
      <c r="GA23" s="54">
        <v>106.136</v>
      </c>
      <c r="GB23" s="54">
        <v>260.93</v>
      </c>
      <c r="GC23" s="54" t="s">
        <v>98</v>
      </c>
      <c r="GD23" s="54" t="s">
        <v>98</v>
      </c>
      <c r="GE23" s="54" t="s">
        <v>98</v>
      </c>
      <c r="GF23" s="54">
        <v>273.37</v>
      </c>
      <c r="GG23" s="54">
        <v>269.91300000000001</v>
      </c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</row>
    <row r="24" spans="1:343" ht="15.75" thickTop="1" x14ac:dyDescent="0.25">
      <c r="A24" s="49" t="s">
        <v>116</v>
      </c>
      <c r="B24" s="49" t="str">
        <f t="shared" si="0"/>
        <v>EP6704</v>
      </c>
      <c r="C24" s="49" t="s">
        <v>92</v>
      </c>
      <c r="D24" s="49" t="s">
        <v>93</v>
      </c>
      <c r="E24" s="45">
        <v>467.17899999999997</v>
      </c>
      <c r="F24" s="45">
        <v>442.97399999999999</v>
      </c>
      <c r="G24" s="45">
        <v>468.44200000000001</v>
      </c>
      <c r="H24" s="50">
        <v>135.82400000000001</v>
      </c>
      <c r="I24" s="50">
        <v>271.84399999999999</v>
      </c>
      <c r="J24" s="50">
        <v>77.402000000000001</v>
      </c>
      <c r="K24" s="50">
        <v>111.53400000000001</v>
      </c>
      <c r="L24" s="50">
        <v>78.540999999999997</v>
      </c>
      <c r="M24" s="45">
        <v>325.51099999999997</v>
      </c>
      <c r="N24" s="50">
        <v>3.5750000000000028</v>
      </c>
      <c r="O24" s="50">
        <v>109.678</v>
      </c>
      <c r="P24" s="45">
        <v>326.78500000000003</v>
      </c>
      <c r="Q24" s="50">
        <v>3.8930000000000007</v>
      </c>
      <c r="R24" s="45">
        <v>263.16199999999998</v>
      </c>
      <c r="S24" s="77">
        <v>65.61</v>
      </c>
      <c r="T24" s="45">
        <v>264.09000000000003</v>
      </c>
      <c r="U24" s="77">
        <v>65.057999999999993</v>
      </c>
      <c r="V24" s="50">
        <v>-215.042</v>
      </c>
      <c r="W24" s="50">
        <v>111.56100000000001</v>
      </c>
      <c r="X24" s="50">
        <v>-300.34800000000001</v>
      </c>
      <c r="Y24" s="50">
        <v>-144.92500000000001</v>
      </c>
      <c r="Z24" s="50">
        <v>128.86799999999999</v>
      </c>
      <c r="AA24" s="50">
        <v>-302.34899999999999</v>
      </c>
      <c r="AB24" s="50">
        <v>-79.418000000000006</v>
      </c>
      <c r="AC24" s="50">
        <v>128.26399999999998</v>
      </c>
      <c r="AD24" s="50">
        <v>-300.48200000000003</v>
      </c>
      <c r="AE24" s="50">
        <v>-38.326999999999998</v>
      </c>
      <c r="AF24" s="50">
        <v>108.684</v>
      </c>
      <c r="AG24" s="50">
        <v>-301.68400000000003</v>
      </c>
      <c r="AH24" s="50">
        <v>-17.135000000000002</v>
      </c>
      <c r="AI24" s="50">
        <v>68.710000000000008</v>
      </c>
      <c r="AJ24" s="50">
        <v>-303.66399999999999</v>
      </c>
      <c r="AK24" s="50">
        <v>-25.992000000000001</v>
      </c>
      <c r="AL24" s="50">
        <v>0.31800000000000006</v>
      </c>
      <c r="AM24" s="50">
        <v>-300.90499999999997</v>
      </c>
      <c r="AN24" s="50">
        <v>-18.523</v>
      </c>
      <c r="AO24" s="50">
        <v>-67.864000000000004</v>
      </c>
      <c r="AP24" s="50">
        <v>-302.738</v>
      </c>
      <c r="AQ24" s="50">
        <v>-38.009</v>
      </c>
      <c r="AR24" s="50">
        <v>-108.286</v>
      </c>
      <c r="AS24" s="50">
        <v>-301.35199999999998</v>
      </c>
      <c r="AT24" s="50">
        <v>-79.287000000000006</v>
      </c>
      <c r="AU24" s="50">
        <v>-128.626</v>
      </c>
      <c r="AV24" s="50">
        <v>-300.67500000000001</v>
      </c>
      <c r="AW24" s="50">
        <v>-144.96100000000001</v>
      </c>
      <c r="AX24" s="50">
        <v>-126.129</v>
      </c>
      <c r="AY24" s="50">
        <v>-301.678</v>
      </c>
      <c r="AZ24" s="50">
        <v>-214.87899999999999</v>
      </c>
      <c r="BA24" s="50">
        <v>-111.381</v>
      </c>
      <c r="BB24" s="50">
        <v>-300.50299999999999</v>
      </c>
      <c r="BC24" s="50">
        <v>-214.24700000000001</v>
      </c>
      <c r="BD24" s="50">
        <v>104.83</v>
      </c>
      <c r="BE24" s="50">
        <v>-262.01499999999999</v>
      </c>
      <c r="BF24" s="50">
        <v>-144.98599999999999</v>
      </c>
      <c r="BG24" s="50">
        <v>140.18899999999999</v>
      </c>
      <c r="BH24" s="50">
        <v>-263.48</v>
      </c>
      <c r="BI24" s="50">
        <v>-79.405000000000001</v>
      </c>
      <c r="BJ24" s="50">
        <v>129.33000000000001</v>
      </c>
      <c r="BK24" s="50">
        <v>-262.41699999999997</v>
      </c>
      <c r="BL24" s="50">
        <v>-47.509</v>
      </c>
      <c r="BM24" s="50">
        <v>116.301</v>
      </c>
      <c r="BN24" s="50">
        <v>-262.21800000000002</v>
      </c>
      <c r="BO24" s="50">
        <v>-23.251999999999999</v>
      </c>
      <c r="BP24" s="50">
        <v>102.069</v>
      </c>
      <c r="BQ24" s="50">
        <v>-262.12299999999999</v>
      </c>
      <c r="BR24" s="50">
        <v>-4.2809999999999997</v>
      </c>
      <c r="BS24" s="50">
        <v>68.173000000000002</v>
      </c>
      <c r="BT24" s="50">
        <v>-263.33999999999997</v>
      </c>
      <c r="BU24" s="50">
        <v>-5.9690000000000003</v>
      </c>
      <c r="BV24" s="50">
        <v>49.727000000000004</v>
      </c>
      <c r="BW24" s="50">
        <v>-263.262</v>
      </c>
      <c r="BX24" s="50">
        <v>-19.206</v>
      </c>
      <c r="BY24" s="50">
        <v>22.779</v>
      </c>
      <c r="BZ24" s="50">
        <v>-263.12599999999998</v>
      </c>
      <c r="CA24" s="50">
        <v>-24.366</v>
      </c>
      <c r="CB24" s="50">
        <v>0.27900000000000003</v>
      </c>
      <c r="CC24" s="50">
        <v>-262.59100000000001</v>
      </c>
      <c r="CD24" s="50">
        <v>-21.905999999999999</v>
      </c>
      <c r="CE24" s="50">
        <v>-23.413999999999998</v>
      </c>
      <c r="CF24" s="50">
        <v>-262.82799999999997</v>
      </c>
      <c r="CG24" s="50">
        <v>-8.6479999999999997</v>
      </c>
      <c r="CH24" s="50">
        <v>-49.527000000000001</v>
      </c>
      <c r="CI24" s="50">
        <v>-262.78399999999999</v>
      </c>
      <c r="CJ24" s="50">
        <v>-5.899</v>
      </c>
      <c r="CK24" s="50">
        <v>-67.551000000000002</v>
      </c>
      <c r="CL24" s="50">
        <v>-263.02</v>
      </c>
      <c r="CM24" s="50">
        <v>-21.181000000000001</v>
      </c>
      <c r="CN24" s="50">
        <v>-103.34</v>
      </c>
      <c r="CO24" s="50">
        <v>-261.52499999999998</v>
      </c>
      <c r="CP24" s="50">
        <v>-46.512999999999998</v>
      </c>
      <c r="CQ24" s="50">
        <v>-117.62</v>
      </c>
      <c r="CR24" s="50">
        <v>-261.93599999999998</v>
      </c>
      <c r="CS24" s="50">
        <v>-79.072999999999993</v>
      </c>
      <c r="CT24" s="50">
        <v>-128.93</v>
      </c>
      <c r="CU24" s="50">
        <v>-262.65300000000002</v>
      </c>
      <c r="CV24" s="50">
        <v>-145.01</v>
      </c>
      <c r="CW24" s="50">
        <v>-136.82300000000001</v>
      </c>
      <c r="CX24" s="50">
        <v>-262.96300000000002</v>
      </c>
      <c r="CY24" s="50">
        <v>-214.43600000000001</v>
      </c>
      <c r="CZ24" s="50">
        <v>-104.599</v>
      </c>
      <c r="DA24" s="50">
        <v>-262.27999999999997</v>
      </c>
      <c r="DB24" s="50">
        <v>-213.49799999999999</v>
      </c>
      <c r="DC24" s="50">
        <v>96.132999999999996</v>
      </c>
      <c r="DD24" s="50">
        <v>-211.733</v>
      </c>
      <c r="DE24" s="50">
        <v>-145.53899999999999</v>
      </c>
      <c r="DF24" s="50">
        <v>138.875</v>
      </c>
      <c r="DG24" s="50">
        <v>-211.798</v>
      </c>
      <c r="DH24" s="50">
        <v>-79.311000000000007</v>
      </c>
      <c r="DI24" s="50">
        <v>129.398</v>
      </c>
      <c r="DJ24" s="50">
        <v>-211.869</v>
      </c>
      <c r="DK24" s="50">
        <v>-41.652000000000001</v>
      </c>
      <c r="DL24" s="50">
        <v>108.471</v>
      </c>
      <c r="DM24" s="50">
        <v>-210.459</v>
      </c>
      <c r="DN24" s="50">
        <v>-19.968</v>
      </c>
      <c r="DO24" s="50">
        <v>68.924999999999997</v>
      </c>
      <c r="DP24" s="50">
        <v>-209.709</v>
      </c>
      <c r="DQ24" s="50">
        <v>-25.018000000000001</v>
      </c>
      <c r="DR24" s="50">
        <v>0.38600000000000001</v>
      </c>
      <c r="DS24" s="50">
        <v>-211.97399999999999</v>
      </c>
      <c r="DT24" s="50">
        <v>-23.26</v>
      </c>
      <c r="DU24" s="50">
        <v>-67.677999999999997</v>
      </c>
      <c r="DV24" s="50">
        <v>-211.44900000000001</v>
      </c>
      <c r="DW24" s="50">
        <v>-41.694000000000003</v>
      </c>
      <c r="DX24" s="50">
        <v>-108.351</v>
      </c>
      <c r="DY24" s="50">
        <v>-210.297</v>
      </c>
      <c r="DZ24" s="50">
        <v>-78.825999999999993</v>
      </c>
      <c r="EA24" s="50">
        <v>-128.32400000000001</v>
      </c>
      <c r="EB24" s="50">
        <v>-211.90100000000001</v>
      </c>
      <c r="EC24" s="50">
        <v>-144.851</v>
      </c>
      <c r="ED24" s="50">
        <v>-136.89699999999999</v>
      </c>
      <c r="EE24" s="50">
        <v>-211.86199999999999</v>
      </c>
      <c r="EF24" s="50">
        <v>-213.68199999999999</v>
      </c>
      <c r="EG24" s="50">
        <v>-96.021000000000001</v>
      </c>
      <c r="EH24" s="50">
        <v>-211.63800000000001</v>
      </c>
      <c r="EI24" s="50">
        <v>-214.19499999999999</v>
      </c>
      <c r="EJ24" s="50">
        <v>88.665000000000006</v>
      </c>
      <c r="EK24" s="50">
        <v>-173.375</v>
      </c>
      <c r="EL24" s="50">
        <v>-145.75200000000001</v>
      </c>
      <c r="EM24" s="50">
        <v>135.768</v>
      </c>
      <c r="EN24" s="50">
        <v>-173.98500000000001</v>
      </c>
      <c r="EO24" s="50">
        <v>-79.016000000000005</v>
      </c>
      <c r="EP24" s="50">
        <v>128.041</v>
      </c>
      <c r="EQ24" s="50">
        <v>-173.642</v>
      </c>
      <c r="ER24" s="50">
        <v>-47.3</v>
      </c>
      <c r="ES24" s="50">
        <v>104.471</v>
      </c>
      <c r="ET24" s="50">
        <v>-173.48400000000001</v>
      </c>
      <c r="EU24" s="50">
        <v>-31.053999999999998</v>
      </c>
      <c r="EV24" s="50">
        <v>69.27</v>
      </c>
      <c r="EW24" s="50">
        <v>-173.31299999999999</v>
      </c>
      <c r="EX24" s="50">
        <v>-23.033999999999999</v>
      </c>
      <c r="EY24" s="50">
        <v>2.6240000000000001</v>
      </c>
      <c r="EZ24" s="50">
        <v>-174.05199999999999</v>
      </c>
      <c r="FA24" s="50">
        <v>-31.626999999999999</v>
      </c>
      <c r="FB24" s="50">
        <v>-68.167000000000002</v>
      </c>
      <c r="FC24" s="50">
        <v>-173.43700000000001</v>
      </c>
      <c r="FD24" s="50">
        <v>-47.904000000000003</v>
      </c>
      <c r="FE24" s="50">
        <v>-102.503</v>
      </c>
      <c r="FF24" s="50">
        <v>-173.52199999999999</v>
      </c>
      <c r="FG24" s="50">
        <v>-78.918999999999997</v>
      </c>
      <c r="FH24" s="50">
        <v>-126.428</v>
      </c>
      <c r="FI24" s="50">
        <v>-174.04</v>
      </c>
      <c r="FJ24" s="50">
        <v>-144.92099999999999</v>
      </c>
      <c r="FK24" s="50">
        <v>-135.56</v>
      </c>
      <c r="FL24" s="50">
        <v>-173.74199999999999</v>
      </c>
      <c r="FM24" s="50">
        <v>-213.94200000000001</v>
      </c>
      <c r="FN24" s="50">
        <v>-89.103999999999999</v>
      </c>
      <c r="FO24" s="50">
        <v>-173.554</v>
      </c>
      <c r="FP24" s="50">
        <v>-145.071</v>
      </c>
      <c r="FQ24" s="50">
        <v>130.16400000000002</v>
      </c>
      <c r="FR24" s="50">
        <v>-115.02200000000001</v>
      </c>
      <c r="FS24" s="50">
        <v>-19.312000000000001</v>
      </c>
      <c r="FT24" s="50">
        <v>1.5070000000000001</v>
      </c>
      <c r="FU24" s="50">
        <v>-114.94</v>
      </c>
      <c r="FV24" s="50">
        <v>-144.87799999999999</v>
      </c>
      <c r="FW24" s="50">
        <v>-132.77000000000001</v>
      </c>
      <c r="FX24" s="50">
        <v>-115.31</v>
      </c>
      <c r="FY24" s="50">
        <v>368.21100000000001</v>
      </c>
      <c r="FZ24" s="50">
        <v>369.93599999999998</v>
      </c>
      <c r="GA24" s="50">
        <v>102.28400000000001</v>
      </c>
      <c r="GB24" s="50">
        <v>260.59899999999999</v>
      </c>
      <c r="GC24" s="50">
        <v>4.71</v>
      </c>
      <c r="GD24" s="50">
        <v>4.51</v>
      </c>
      <c r="GE24" s="50">
        <v>4.76</v>
      </c>
      <c r="GF24" s="50">
        <v>277.012</v>
      </c>
      <c r="GG24" s="50">
        <v>271.32799999999997</v>
      </c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</row>
    <row r="25" spans="1:343" x14ac:dyDescent="0.25">
      <c r="A25" s="44" t="s">
        <v>117</v>
      </c>
      <c r="B25" s="44" t="str">
        <f t="shared" si="0"/>
        <v>EP6704</v>
      </c>
      <c r="C25" s="44" t="s">
        <v>92</v>
      </c>
      <c r="D25" s="44" t="s">
        <v>93</v>
      </c>
      <c r="E25" s="45">
        <v>467.483</v>
      </c>
      <c r="F25" s="45">
        <v>443.18099999999998</v>
      </c>
      <c r="G25" s="45">
        <v>468.416</v>
      </c>
      <c r="H25" s="45">
        <v>136.27500000000001</v>
      </c>
      <c r="I25" s="45">
        <v>268.48</v>
      </c>
      <c r="J25" s="45">
        <v>78.84</v>
      </c>
      <c r="K25" s="45">
        <v>110.738</v>
      </c>
      <c r="L25" s="45">
        <v>79.463999999999999</v>
      </c>
      <c r="M25" s="45">
        <v>325.39800000000002</v>
      </c>
      <c r="N25" s="45">
        <v>3.9339999999999975</v>
      </c>
      <c r="O25" s="45">
        <v>111.26600000000001</v>
      </c>
      <c r="P25" s="45">
        <v>326.78300000000002</v>
      </c>
      <c r="Q25" s="45">
        <v>3.9539999999999935</v>
      </c>
      <c r="R25" s="45">
        <v>263.43200000000002</v>
      </c>
      <c r="S25" s="46">
        <v>65.891000000000005</v>
      </c>
      <c r="T25" s="45">
        <v>264.59399999999999</v>
      </c>
      <c r="U25" s="46">
        <v>64.873000000000005</v>
      </c>
      <c r="V25" s="45">
        <v>-213.98500000000001</v>
      </c>
      <c r="W25" s="45">
        <v>110.80200000000001</v>
      </c>
      <c r="X25" s="45">
        <v>-300.51100000000002</v>
      </c>
      <c r="Y25" s="45">
        <v>-144.89500000000001</v>
      </c>
      <c r="Z25" s="45">
        <v>125.694</v>
      </c>
      <c r="AA25" s="45">
        <v>-301.25900000000001</v>
      </c>
      <c r="AB25" s="45">
        <v>-79.95</v>
      </c>
      <c r="AC25" s="45">
        <v>126.38</v>
      </c>
      <c r="AD25" s="45">
        <v>-300.42399999999998</v>
      </c>
      <c r="AE25" s="45">
        <v>-40.020000000000003</v>
      </c>
      <c r="AF25" s="45">
        <v>106.94800000000001</v>
      </c>
      <c r="AG25" s="45">
        <v>-300.80900000000003</v>
      </c>
      <c r="AH25" s="45">
        <v>-18.547000000000001</v>
      </c>
      <c r="AI25" s="45">
        <v>68.638000000000005</v>
      </c>
      <c r="AJ25" s="45">
        <v>-302.88200000000001</v>
      </c>
      <c r="AK25" s="45">
        <v>-25.591999999999999</v>
      </c>
      <c r="AL25" s="45">
        <v>0.34500000000000008</v>
      </c>
      <c r="AM25" s="45">
        <v>-300.94400000000002</v>
      </c>
      <c r="AN25" s="45">
        <v>-17.945</v>
      </c>
      <c r="AO25" s="45">
        <v>-67.873999999999995</v>
      </c>
      <c r="AP25" s="45">
        <v>-303.05599999999998</v>
      </c>
      <c r="AQ25" s="45">
        <v>-37.982999999999997</v>
      </c>
      <c r="AR25" s="45">
        <v>-108.28699999999999</v>
      </c>
      <c r="AS25" s="45">
        <v>-301.36500000000001</v>
      </c>
      <c r="AT25" s="45">
        <v>-79.382999999999996</v>
      </c>
      <c r="AU25" s="45">
        <v>-128.24799999999999</v>
      </c>
      <c r="AV25" s="45">
        <v>-300.66500000000002</v>
      </c>
      <c r="AW25" s="45">
        <v>-144.97</v>
      </c>
      <c r="AX25" s="45">
        <v>-126.95099999999999</v>
      </c>
      <c r="AY25" s="45">
        <v>-301.96699999999998</v>
      </c>
      <c r="AZ25" s="45">
        <v>-214.45099999999999</v>
      </c>
      <c r="BA25" s="45">
        <v>-111.027</v>
      </c>
      <c r="BB25" s="45">
        <v>-300.57299999999998</v>
      </c>
      <c r="BC25" s="45">
        <v>-213.70400000000001</v>
      </c>
      <c r="BD25" s="45">
        <v>104.459</v>
      </c>
      <c r="BE25" s="45">
        <v>-262.077</v>
      </c>
      <c r="BF25" s="45">
        <v>-145.047</v>
      </c>
      <c r="BG25" s="45">
        <v>135.42400000000001</v>
      </c>
      <c r="BH25" s="45">
        <v>-262.464</v>
      </c>
      <c r="BI25" s="45">
        <v>-80.106999999999999</v>
      </c>
      <c r="BJ25" s="45">
        <v>127.02500000000001</v>
      </c>
      <c r="BK25" s="45">
        <v>-262.37799999999999</v>
      </c>
      <c r="BL25" s="45">
        <v>-48.451999999999998</v>
      </c>
      <c r="BM25" s="45">
        <v>114.315</v>
      </c>
      <c r="BN25" s="45">
        <v>-262.2</v>
      </c>
      <c r="BO25" s="45">
        <v>-23.024999999999999</v>
      </c>
      <c r="BP25" s="45">
        <v>102.374</v>
      </c>
      <c r="BQ25" s="45">
        <v>-262.13600000000002</v>
      </c>
      <c r="BR25" s="45">
        <v>-5.601</v>
      </c>
      <c r="BS25" s="45">
        <v>68.225999999999999</v>
      </c>
      <c r="BT25" s="45">
        <v>-263.19600000000003</v>
      </c>
      <c r="BU25" s="45">
        <v>-7.1710000000000003</v>
      </c>
      <c r="BV25" s="45">
        <v>50.129000000000005</v>
      </c>
      <c r="BW25" s="45">
        <v>-263.13099999999997</v>
      </c>
      <c r="BX25" s="45">
        <v>-19.664999999999999</v>
      </c>
      <c r="BY25" s="45">
        <v>23.076000000000001</v>
      </c>
      <c r="BZ25" s="45">
        <v>-263.08</v>
      </c>
      <c r="CA25" s="45">
        <v>-24.122</v>
      </c>
      <c r="CB25" s="45">
        <v>0.30600000000000005</v>
      </c>
      <c r="CC25" s="45">
        <v>-262.596</v>
      </c>
      <c r="CD25" s="45">
        <v>-21.128</v>
      </c>
      <c r="CE25" s="45">
        <v>-22.945999999999998</v>
      </c>
      <c r="CF25" s="45">
        <v>-262.90100000000001</v>
      </c>
      <c r="CG25" s="45">
        <v>-7.819</v>
      </c>
      <c r="CH25" s="45">
        <v>-49.239999999999995</v>
      </c>
      <c r="CI25" s="45">
        <v>-262.875</v>
      </c>
      <c r="CJ25" s="45">
        <v>-4.3840000000000003</v>
      </c>
      <c r="CK25" s="45">
        <v>-67.498000000000005</v>
      </c>
      <c r="CL25" s="45">
        <v>-263.161</v>
      </c>
      <c r="CM25" s="45">
        <v>-20.36</v>
      </c>
      <c r="CN25" s="45">
        <v>-104.28699999999999</v>
      </c>
      <c r="CO25" s="45">
        <v>-261.56799999999998</v>
      </c>
      <c r="CP25" s="45">
        <v>-46.539000000000001</v>
      </c>
      <c r="CQ25" s="45">
        <v>-117.538</v>
      </c>
      <c r="CR25" s="45">
        <v>-261.935</v>
      </c>
      <c r="CS25" s="45">
        <v>-78.838999999999999</v>
      </c>
      <c r="CT25" s="45">
        <v>-129.65899999999999</v>
      </c>
      <c r="CU25" s="45">
        <v>-262.666</v>
      </c>
      <c r="CV25" s="45">
        <v>-144.994</v>
      </c>
      <c r="CW25" s="45">
        <v>-137.64599999999999</v>
      </c>
      <c r="CX25" s="45">
        <v>-263.14600000000002</v>
      </c>
      <c r="CY25" s="45">
        <v>-214.179</v>
      </c>
      <c r="CZ25" s="45">
        <v>-104.383</v>
      </c>
      <c r="DA25" s="45">
        <v>-262.31</v>
      </c>
      <c r="DB25" s="45">
        <v>-213.845</v>
      </c>
      <c r="DC25" s="45">
        <v>96.361999999999995</v>
      </c>
      <c r="DD25" s="45">
        <v>-211.697</v>
      </c>
      <c r="DE25" s="45">
        <v>-145.33500000000001</v>
      </c>
      <c r="DF25" s="45">
        <v>135.024</v>
      </c>
      <c r="DG25" s="45">
        <v>-211.887</v>
      </c>
      <c r="DH25" s="45">
        <v>-80.09</v>
      </c>
      <c r="DI25" s="45">
        <v>127.32000000000001</v>
      </c>
      <c r="DJ25" s="45">
        <v>-211.85900000000001</v>
      </c>
      <c r="DK25" s="45">
        <v>-42.433999999999997</v>
      </c>
      <c r="DL25" s="45">
        <v>107.512</v>
      </c>
      <c r="DM25" s="45">
        <v>-210.839</v>
      </c>
      <c r="DN25" s="45">
        <v>-21.678999999999998</v>
      </c>
      <c r="DO25" s="45">
        <v>68.722999999999999</v>
      </c>
      <c r="DP25" s="45">
        <v>-210.648</v>
      </c>
      <c r="DQ25" s="45">
        <v>-24.579000000000001</v>
      </c>
      <c r="DR25" s="45">
        <v>0.41200000000000003</v>
      </c>
      <c r="DS25" s="45">
        <v>-211.98400000000001</v>
      </c>
      <c r="DT25" s="45">
        <v>-22.879000000000001</v>
      </c>
      <c r="DU25" s="45">
        <v>-67.697999999999993</v>
      </c>
      <c r="DV25" s="45">
        <v>-211.24100000000001</v>
      </c>
      <c r="DW25" s="45">
        <v>-41.308999999999997</v>
      </c>
      <c r="DX25" s="45">
        <v>-108.836</v>
      </c>
      <c r="DY25" s="45">
        <v>-210.11199999999999</v>
      </c>
      <c r="DZ25" s="45">
        <v>-78.721999999999994</v>
      </c>
      <c r="EA25" s="45">
        <v>-128.572</v>
      </c>
      <c r="EB25" s="45">
        <v>-211.90199999999999</v>
      </c>
      <c r="EC25" s="45">
        <v>-144.89599999999999</v>
      </c>
      <c r="ED25" s="45">
        <v>-137.881</v>
      </c>
      <c r="EE25" s="45">
        <v>-211.839</v>
      </c>
      <c r="EF25" s="45">
        <v>-213.94900000000001</v>
      </c>
      <c r="EG25" s="45">
        <v>-96.150999999999996</v>
      </c>
      <c r="EH25" s="45">
        <v>-211.61</v>
      </c>
      <c r="EI25" s="45">
        <v>-213.55500000000001</v>
      </c>
      <c r="EJ25" s="45">
        <v>88.373999999999995</v>
      </c>
      <c r="EK25" s="45">
        <v>-173.44300000000001</v>
      </c>
      <c r="EL25" s="45">
        <v>-145.548</v>
      </c>
      <c r="EM25" s="45">
        <v>133.732</v>
      </c>
      <c r="EN25" s="45">
        <v>-174.07900000000001</v>
      </c>
      <c r="EO25" s="45">
        <v>-79.786000000000001</v>
      </c>
      <c r="EP25" s="45">
        <v>126.066</v>
      </c>
      <c r="EQ25" s="45">
        <v>-173.67500000000001</v>
      </c>
      <c r="ER25" s="45">
        <v>-48.585999999999999</v>
      </c>
      <c r="ES25" s="45">
        <v>103.538</v>
      </c>
      <c r="ET25" s="45">
        <v>-173.541</v>
      </c>
      <c r="EU25" s="45">
        <v>-31.396999999999998</v>
      </c>
      <c r="EV25" s="45">
        <v>69.195999999999998</v>
      </c>
      <c r="EW25" s="45">
        <v>-173.32599999999999</v>
      </c>
      <c r="EX25" s="45">
        <v>-22.611000000000001</v>
      </c>
      <c r="EY25" s="45">
        <v>2.6520000000000001</v>
      </c>
      <c r="EZ25" s="45">
        <v>-174.1</v>
      </c>
      <c r="FA25" s="45">
        <v>-31.422000000000001</v>
      </c>
      <c r="FB25" s="45">
        <v>-68.198999999999998</v>
      </c>
      <c r="FC25" s="45">
        <v>-173.43</v>
      </c>
      <c r="FD25" s="45">
        <v>-47.2</v>
      </c>
      <c r="FE25" s="45">
        <v>-102.988</v>
      </c>
      <c r="FF25" s="45">
        <v>-173.49299999999999</v>
      </c>
      <c r="FG25" s="45">
        <v>-78.519000000000005</v>
      </c>
      <c r="FH25" s="45">
        <v>-127.40700000000001</v>
      </c>
      <c r="FI25" s="45">
        <v>-174.02199999999999</v>
      </c>
      <c r="FJ25" s="45">
        <v>-145.03399999999999</v>
      </c>
      <c r="FK25" s="45">
        <v>-136.84199999999998</v>
      </c>
      <c r="FL25" s="45">
        <v>-173.684</v>
      </c>
      <c r="FM25" s="45">
        <v>-213.745</v>
      </c>
      <c r="FN25" s="45">
        <v>-88.977999999999994</v>
      </c>
      <c r="FO25" s="45">
        <v>-173.57499999999999</v>
      </c>
      <c r="FP25" s="45">
        <v>-144.98099999999999</v>
      </c>
      <c r="FQ25" s="45">
        <v>129.61199999999999</v>
      </c>
      <c r="FR25" s="45">
        <v>-115.065</v>
      </c>
      <c r="FS25" s="45">
        <v>-19.254000000000001</v>
      </c>
      <c r="FT25" s="45">
        <v>1.534</v>
      </c>
      <c r="FU25" s="45">
        <v>-114.947</v>
      </c>
      <c r="FV25" s="45">
        <v>-145.09299999999999</v>
      </c>
      <c r="FW25" s="45">
        <v>-134.126</v>
      </c>
      <c r="FX25" s="45">
        <v>-115.208</v>
      </c>
      <c r="FY25" s="45">
        <v>368.52600000000001</v>
      </c>
      <c r="FZ25" s="45">
        <v>370.262</v>
      </c>
      <c r="GA25" s="45">
        <v>103.041</v>
      </c>
      <c r="GB25" s="45">
        <v>261.40300000000002</v>
      </c>
      <c r="GC25" s="45">
        <v>4.6500000000000004</v>
      </c>
      <c r="GD25" s="45">
        <v>4.55</v>
      </c>
      <c r="GE25" s="45">
        <v>4.71</v>
      </c>
      <c r="GF25" s="45">
        <v>273.07</v>
      </c>
      <c r="GG25" s="45">
        <v>270.57399999999996</v>
      </c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</row>
    <row r="26" spans="1:343" x14ac:dyDescent="0.25">
      <c r="A26" s="44" t="s">
        <v>118</v>
      </c>
      <c r="B26" s="44" t="str">
        <f t="shared" si="0"/>
        <v>EP6704</v>
      </c>
      <c r="C26" s="44" t="s">
        <v>92</v>
      </c>
      <c r="D26" s="44" t="s">
        <v>93</v>
      </c>
      <c r="E26" s="45">
        <v>467.30799999999999</v>
      </c>
      <c r="F26" s="45">
        <v>443.68599999999998</v>
      </c>
      <c r="G26" s="45">
        <v>468.92700000000002</v>
      </c>
      <c r="H26" s="45">
        <v>136.126</v>
      </c>
      <c r="I26" s="45">
        <v>272.16699999999997</v>
      </c>
      <c r="J26" s="45">
        <v>78.438000000000002</v>
      </c>
      <c r="K26" s="45">
        <v>112.143</v>
      </c>
      <c r="L26" s="45">
        <v>79.319999999999993</v>
      </c>
      <c r="M26" s="45">
        <v>326.51300000000003</v>
      </c>
      <c r="N26" s="45">
        <v>4.867999999999995</v>
      </c>
      <c r="O26" s="45">
        <v>109.78</v>
      </c>
      <c r="P26" s="45">
        <v>326.42599999999999</v>
      </c>
      <c r="Q26" s="45">
        <v>4.6059999999999945</v>
      </c>
      <c r="R26" s="45">
        <v>263.46699999999998</v>
      </c>
      <c r="S26" s="46">
        <v>65.825000000000003</v>
      </c>
      <c r="T26" s="45">
        <v>264.89300000000003</v>
      </c>
      <c r="U26" s="46">
        <v>64.882000000000005</v>
      </c>
      <c r="V26" s="45">
        <v>-214.298</v>
      </c>
      <c r="W26" s="45">
        <v>111.044</v>
      </c>
      <c r="X26" s="45">
        <v>-300.46300000000002</v>
      </c>
      <c r="Y26" s="45">
        <v>-144.911</v>
      </c>
      <c r="Z26" s="45">
        <v>127.446</v>
      </c>
      <c r="AA26" s="45">
        <v>-301.85300000000001</v>
      </c>
      <c r="AB26" s="45">
        <v>-79.733000000000004</v>
      </c>
      <c r="AC26" s="45">
        <v>127.166</v>
      </c>
      <c r="AD26" s="45">
        <v>-300.44799999999998</v>
      </c>
      <c r="AE26" s="45">
        <v>-38.491999999999997</v>
      </c>
      <c r="AF26" s="45">
        <v>108.548</v>
      </c>
      <c r="AG26" s="45">
        <v>-301.59899999999999</v>
      </c>
      <c r="AH26" s="45">
        <v>-17.757000000000001</v>
      </c>
      <c r="AI26" s="45">
        <v>68.701999999999998</v>
      </c>
      <c r="AJ26" s="45">
        <v>-303.31900000000002</v>
      </c>
      <c r="AK26" s="45">
        <v>-25.565999999999999</v>
      </c>
      <c r="AL26" s="45">
        <v>0.35400000000000009</v>
      </c>
      <c r="AM26" s="45">
        <v>-300.94600000000003</v>
      </c>
      <c r="AN26" s="45">
        <v>-17.585999999999999</v>
      </c>
      <c r="AO26" s="45">
        <v>-67.888000000000005</v>
      </c>
      <c r="AP26" s="45">
        <v>-303.255</v>
      </c>
      <c r="AQ26" s="45">
        <v>-36.996000000000002</v>
      </c>
      <c r="AR26" s="45">
        <v>-109.334</v>
      </c>
      <c r="AS26" s="45">
        <v>-301.87900000000002</v>
      </c>
      <c r="AT26" s="45">
        <v>-79.254999999999995</v>
      </c>
      <c r="AU26" s="45">
        <v>-128.70400000000001</v>
      </c>
      <c r="AV26" s="45">
        <v>-300.678</v>
      </c>
      <c r="AW26" s="45">
        <v>-144.98500000000001</v>
      </c>
      <c r="AX26" s="45">
        <v>-128.51</v>
      </c>
      <c r="AY26" s="45">
        <v>-302.5</v>
      </c>
      <c r="AZ26" s="45">
        <v>-214.23500000000001</v>
      </c>
      <c r="BA26" s="45">
        <v>-110.85299999999999</v>
      </c>
      <c r="BB26" s="45">
        <v>-300.608</v>
      </c>
      <c r="BC26" s="45">
        <v>-213.95699999999999</v>
      </c>
      <c r="BD26" s="45">
        <v>104.65300000000001</v>
      </c>
      <c r="BE26" s="45">
        <v>-262.048</v>
      </c>
      <c r="BF26" s="45">
        <v>-145.03399999999999</v>
      </c>
      <c r="BG26" s="45">
        <v>136.43700000000001</v>
      </c>
      <c r="BH26" s="45">
        <v>-262.67700000000002</v>
      </c>
      <c r="BI26" s="45">
        <v>-79.650999999999996</v>
      </c>
      <c r="BJ26" s="45">
        <v>128.54900000000001</v>
      </c>
      <c r="BK26" s="45">
        <v>-262.40300000000002</v>
      </c>
      <c r="BL26" s="45">
        <v>-47.503999999999998</v>
      </c>
      <c r="BM26" s="45">
        <v>116.345</v>
      </c>
      <c r="BN26" s="45">
        <v>-262.21800000000002</v>
      </c>
      <c r="BO26" s="45">
        <v>-22.428999999999998</v>
      </c>
      <c r="BP26" s="45">
        <v>103.111</v>
      </c>
      <c r="BQ26" s="45">
        <v>-262.17</v>
      </c>
      <c r="BR26" s="45">
        <v>-5.2439999999999998</v>
      </c>
      <c r="BS26" s="45">
        <v>68.228000000000009</v>
      </c>
      <c r="BT26" s="45">
        <v>-263.23500000000001</v>
      </c>
      <c r="BU26" s="45">
        <v>-7.2720000000000002</v>
      </c>
      <c r="BV26" s="45">
        <v>50.169000000000004</v>
      </c>
      <c r="BW26" s="45">
        <v>-263.12</v>
      </c>
      <c r="BX26" s="45">
        <v>-19.573</v>
      </c>
      <c r="BY26" s="45">
        <v>23.031000000000002</v>
      </c>
      <c r="BZ26" s="45">
        <v>-263.089</v>
      </c>
      <c r="CA26" s="45">
        <v>-23.963999999999999</v>
      </c>
      <c r="CB26" s="45">
        <v>0.31500000000000006</v>
      </c>
      <c r="CC26" s="45">
        <v>-262.59899999999999</v>
      </c>
      <c r="CD26" s="45">
        <v>-20.521999999999998</v>
      </c>
      <c r="CE26" s="45">
        <v>-22.593</v>
      </c>
      <c r="CF26" s="45">
        <v>-262.95800000000003</v>
      </c>
      <c r="CG26" s="45">
        <v>-6.9459999999999997</v>
      </c>
      <c r="CH26" s="45">
        <v>-48.957999999999998</v>
      </c>
      <c r="CI26" s="45">
        <v>-262.97000000000003</v>
      </c>
      <c r="CJ26" s="45">
        <v>-3.702</v>
      </c>
      <c r="CK26" s="45">
        <v>-67.477999999999994</v>
      </c>
      <c r="CL26" s="45">
        <v>-263.22399999999999</v>
      </c>
      <c r="CM26" s="45">
        <v>-20.497</v>
      </c>
      <c r="CN26" s="45">
        <v>-104.11499999999999</v>
      </c>
      <c r="CO26" s="45">
        <v>-261.56099999999998</v>
      </c>
      <c r="CP26" s="45">
        <v>-46.598999999999997</v>
      </c>
      <c r="CQ26" s="45">
        <v>-117.39999999999999</v>
      </c>
      <c r="CR26" s="45">
        <v>-261.93400000000003</v>
      </c>
      <c r="CS26" s="45">
        <v>-78.820999999999998</v>
      </c>
      <c r="CT26" s="45">
        <v>-129.71199999999999</v>
      </c>
      <c r="CU26" s="45">
        <v>-262.66699999999997</v>
      </c>
      <c r="CV26" s="45">
        <v>-144.95099999999999</v>
      </c>
      <c r="CW26" s="45">
        <v>-140.02600000000001</v>
      </c>
      <c r="CX26" s="45">
        <v>-263.65899999999999</v>
      </c>
      <c r="CY26" s="45">
        <v>-213.59700000000001</v>
      </c>
      <c r="CZ26" s="45">
        <v>-103.946</v>
      </c>
      <c r="DA26" s="45">
        <v>-262.37599999999998</v>
      </c>
      <c r="DB26" s="45">
        <v>-213.52</v>
      </c>
      <c r="DC26" s="45">
        <v>96.182000000000002</v>
      </c>
      <c r="DD26" s="45">
        <v>-211.73099999999999</v>
      </c>
      <c r="DE26" s="45">
        <v>-145.41399999999999</v>
      </c>
      <c r="DF26" s="45">
        <v>136.548</v>
      </c>
      <c r="DG26" s="45">
        <v>-211.852</v>
      </c>
      <c r="DH26" s="45">
        <v>-79.733999999999995</v>
      </c>
      <c r="DI26" s="45">
        <v>128.291</v>
      </c>
      <c r="DJ26" s="45">
        <v>-211.864</v>
      </c>
      <c r="DK26" s="45">
        <v>-41.978000000000002</v>
      </c>
      <c r="DL26" s="45">
        <v>108.096</v>
      </c>
      <c r="DM26" s="45">
        <v>-210.61699999999999</v>
      </c>
      <c r="DN26" s="45">
        <v>-22.044</v>
      </c>
      <c r="DO26" s="45">
        <v>68.683000000000007</v>
      </c>
      <c r="DP26" s="45">
        <v>-210.84800000000001</v>
      </c>
      <c r="DQ26" s="45">
        <v>-24.76</v>
      </c>
      <c r="DR26" s="45">
        <v>0.42100000000000004</v>
      </c>
      <c r="DS26" s="45">
        <v>-211.98</v>
      </c>
      <c r="DT26" s="45">
        <v>-22.343</v>
      </c>
      <c r="DU26" s="45">
        <v>-67.756</v>
      </c>
      <c r="DV26" s="45">
        <v>-210.94800000000001</v>
      </c>
      <c r="DW26" s="45">
        <v>-41.066000000000003</v>
      </c>
      <c r="DX26" s="45">
        <v>-109.151</v>
      </c>
      <c r="DY26" s="45">
        <v>-209.995</v>
      </c>
      <c r="DZ26" s="45">
        <v>-78.533000000000001</v>
      </c>
      <c r="EA26" s="45">
        <v>-129.06100000000001</v>
      </c>
      <c r="EB26" s="45">
        <v>-211.905</v>
      </c>
      <c r="EC26" s="45">
        <v>-144.976</v>
      </c>
      <c r="ED26" s="45">
        <v>-139.68600000000001</v>
      </c>
      <c r="EE26" s="45">
        <v>-211.79900000000001</v>
      </c>
      <c r="EF26" s="45">
        <v>-213.42400000000001</v>
      </c>
      <c r="EG26" s="45">
        <v>-95.834000000000003</v>
      </c>
      <c r="EH26" s="45">
        <v>-211.66399999999999</v>
      </c>
      <c r="EI26" s="45">
        <v>-213.572</v>
      </c>
      <c r="EJ26" s="45">
        <v>88.391000000000005</v>
      </c>
      <c r="EK26" s="45">
        <v>-173.441</v>
      </c>
      <c r="EL26" s="45">
        <v>-145.57400000000001</v>
      </c>
      <c r="EM26" s="45">
        <v>134.00399999999999</v>
      </c>
      <c r="EN26" s="45">
        <v>-174.06700000000001</v>
      </c>
      <c r="EO26" s="45">
        <v>-79.7</v>
      </c>
      <c r="EP26" s="45">
        <v>126.29900000000001</v>
      </c>
      <c r="EQ26" s="45">
        <v>-173.67099999999999</v>
      </c>
      <c r="ER26" s="45">
        <v>-48.637999999999998</v>
      </c>
      <c r="ES26" s="45">
        <v>103.508</v>
      </c>
      <c r="ET26" s="45">
        <v>-173.54400000000001</v>
      </c>
      <c r="EU26" s="45">
        <v>-31.207000000000001</v>
      </c>
      <c r="EV26" s="45">
        <v>69.260999999999996</v>
      </c>
      <c r="EW26" s="45">
        <v>-173.31899999999999</v>
      </c>
      <c r="EX26" s="45">
        <v>-22.427</v>
      </c>
      <c r="EY26" s="45">
        <v>2.6619999999999999</v>
      </c>
      <c r="EZ26" s="45">
        <v>-174.12100000000001</v>
      </c>
      <c r="FA26" s="45">
        <v>-31.341000000000001</v>
      </c>
      <c r="FB26" s="45">
        <v>-68.213999999999999</v>
      </c>
      <c r="FC26" s="45">
        <v>-173.42699999999999</v>
      </c>
      <c r="FD26" s="45">
        <v>-46.884</v>
      </c>
      <c r="FE26" s="45">
        <v>-103.208</v>
      </c>
      <c r="FF26" s="45">
        <v>-173.48099999999999</v>
      </c>
      <c r="FG26" s="45">
        <v>-78.206999999999994</v>
      </c>
      <c r="FH26" s="45">
        <v>-128.18299999999999</v>
      </c>
      <c r="FI26" s="45">
        <v>-174.00899999999999</v>
      </c>
      <c r="FJ26" s="45">
        <v>-145.15199999999999</v>
      </c>
      <c r="FK26" s="45">
        <v>-138.21099999999998</v>
      </c>
      <c r="FL26" s="45">
        <v>-173.624</v>
      </c>
      <c r="FM26" s="45">
        <v>-213.68</v>
      </c>
      <c r="FN26" s="45">
        <v>-88.936999999999998</v>
      </c>
      <c r="FO26" s="45">
        <v>-173.58199999999999</v>
      </c>
      <c r="FP26" s="45">
        <v>-144.93899999999999</v>
      </c>
      <c r="FQ26" s="45">
        <v>129.351</v>
      </c>
      <c r="FR26" s="45">
        <v>-115.08499999999999</v>
      </c>
      <c r="FS26" s="45">
        <v>-19.210999999999999</v>
      </c>
      <c r="FT26" s="45">
        <v>1.542</v>
      </c>
      <c r="FU26" s="45">
        <v>-114.953</v>
      </c>
      <c r="FV26" s="45">
        <v>-145.477</v>
      </c>
      <c r="FW26" s="45">
        <v>-136.58699999999999</v>
      </c>
      <c r="FX26" s="45">
        <v>-115.02500000000001</v>
      </c>
      <c r="FY26" s="45">
        <v>368.15199999999999</v>
      </c>
      <c r="FZ26" s="45">
        <v>370.27699999999999</v>
      </c>
      <c r="GA26" s="45">
        <v>103.024</v>
      </c>
      <c r="GB26" s="45">
        <v>263.60300000000001</v>
      </c>
      <c r="GC26" s="45">
        <v>4.62</v>
      </c>
      <c r="GD26" s="45">
        <v>4.55</v>
      </c>
      <c r="GE26" s="45">
        <v>4.68</v>
      </c>
      <c r="GF26" s="45">
        <v>276.46300000000002</v>
      </c>
      <c r="GG26" s="45">
        <v>272.21499999999997</v>
      </c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</row>
    <row r="27" spans="1:343" ht="15.75" thickBot="1" x14ac:dyDescent="0.3">
      <c r="A27" s="53" t="s">
        <v>119</v>
      </c>
      <c r="B27" s="53" t="str">
        <f t="shared" si="0"/>
        <v>EP6704</v>
      </c>
      <c r="C27" s="53" t="s">
        <v>97</v>
      </c>
      <c r="D27" s="53" t="s">
        <v>93</v>
      </c>
      <c r="E27" s="54">
        <v>467.32400000000001</v>
      </c>
      <c r="F27" s="54">
        <v>444.262</v>
      </c>
      <c r="G27" s="54">
        <v>468.31900000000002</v>
      </c>
      <c r="H27" s="54">
        <v>136.05799999999999</v>
      </c>
      <c r="I27" s="54">
        <v>270.67500000000001</v>
      </c>
      <c r="J27" s="54">
        <v>79.082999999999998</v>
      </c>
      <c r="K27" s="54">
        <v>111.242</v>
      </c>
      <c r="L27" s="54">
        <v>78.274000000000001</v>
      </c>
      <c r="M27" s="54" t="s">
        <v>98</v>
      </c>
      <c r="N27" s="54">
        <v>3.8769999999999953</v>
      </c>
      <c r="O27" s="54">
        <v>109.759</v>
      </c>
      <c r="P27" s="54">
        <v>327.62</v>
      </c>
      <c r="Q27" s="54">
        <v>3.7879999999999967</v>
      </c>
      <c r="R27" s="54">
        <v>263.93299999999999</v>
      </c>
      <c r="S27" s="54">
        <v>66.372</v>
      </c>
      <c r="T27" s="54">
        <v>264.29300000000001</v>
      </c>
      <c r="U27" s="54">
        <v>64.23</v>
      </c>
      <c r="V27" s="54">
        <v>-214.929</v>
      </c>
      <c r="W27" s="54">
        <v>111.498</v>
      </c>
      <c r="X27" s="54">
        <v>-300.36500000000001</v>
      </c>
      <c r="Y27" s="54">
        <v>-144.899</v>
      </c>
      <c r="Z27" s="54">
        <v>126.102</v>
      </c>
      <c r="AA27" s="54">
        <v>-301.39999999999998</v>
      </c>
      <c r="AB27" s="54">
        <v>-79.903999999999996</v>
      </c>
      <c r="AC27" s="54">
        <v>126.538</v>
      </c>
      <c r="AD27" s="54">
        <v>-300.42899999999997</v>
      </c>
      <c r="AE27" s="54">
        <v>-39.481000000000002</v>
      </c>
      <c r="AF27" s="54">
        <v>107.504</v>
      </c>
      <c r="AG27" s="54">
        <v>-301.08699999999999</v>
      </c>
      <c r="AH27" s="54">
        <v>-18.27</v>
      </c>
      <c r="AI27" s="54">
        <v>68.652000000000001</v>
      </c>
      <c r="AJ27" s="54">
        <v>-303.03500000000003</v>
      </c>
      <c r="AK27" s="54">
        <v>-25.09</v>
      </c>
      <c r="AL27" s="54">
        <v>0.34000000000000008</v>
      </c>
      <c r="AM27" s="54">
        <v>-300.99200000000002</v>
      </c>
      <c r="AN27" s="54">
        <v>-16.940000000000001</v>
      </c>
      <c r="AO27" s="54">
        <v>-67.944000000000003</v>
      </c>
      <c r="AP27" s="54">
        <v>-303.61099999999999</v>
      </c>
      <c r="AQ27" s="54">
        <v>-37.014000000000003</v>
      </c>
      <c r="AR27" s="54">
        <v>-109.32899999999999</v>
      </c>
      <c r="AS27" s="54">
        <v>-301.87</v>
      </c>
      <c r="AT27" s="54">
        <v>-79.049000000000007</v>
      </c>
      <c r="AU27" s="54">
        <v>-129.46799999999999</v>
      </c>
      <c r="AV27" s="54">
        <v>-300.7</v>
      </c>
      <c r="AW27" s="54">
        <v>-144.98400000000001</v>
      </c>
      <c r="AX27" s="54">
        <v>-128.453</v>
      </c>
      <c r="AY27" s="54">
        <v>-302.476</v>
      </c>
      <c r="AZ27" s="54">
        <v>-215.40100000000001</v>
      </c>
      <c r="BA27" s="54">
        <v>-111.759</v>
      </c>
      <c r="BB27" s="54">
        <v>-300.41800000000001</v>
      </c>
      <c r="BC27" s="54">
        <v>-214.54900000000001</v>
      </c>
      <c r="BD27" s="54">
        <v>105.07300000000001</v>
      </c>
      <c r="BE27" s="54">
        <v>-261.98099999999999</v>
      </c>
      <c r="BF27" s="54">
        <v>-145.02799999999999</v>
      </c>
      <c r="BG27" s="54">
        <v>136.928</v>
      </c>
      <c r="BH27" s="54">
        <v>-262.78399999999999</v>
      </c>
      <c r="BI27" s="54">
        <v>-79.808000000000007</v>
      </c>
      <c r="BJ27" s="54">
        <v>128.011</v>
      </c>
      <c r="BK27" s="54">
        <v>-262.39400000000001</v>
      </c>
      <c r="BL27" s="54">
        <v>-48.28</v>
      </c>
      <c r="BM27" s="54">
        <v>114.67700000000001</v>
      </c>
      <c r="BN27" s="54">
        <v>-262.20299999999997</v>
      </c>
      <c r="BO27" s="54">
        <v>-22.8</v>
      </c>
      <c r="BP27" s="54">
        <v>102.64400000000001</v>
      </c>
      <c r="BQ27" s="54">
        <v>-262.149</v>
      </c>
      <c r="BR27" s="54">
        <v>-4.3330000000000002</v>
      </c>
      <c r="BS27" s="54">
        <v>68.195000000000007</v>
      </c>
      <c r="BT27" s="54">
        <v>-263.334</v>
      </c>
      <c r="BU27" s="54">
        <v>-6.8490000000000002</v>
      </c>
      <c r="BV27" s="54">
        <v>50.023000000000003</v>
      </c>
      <c r="BW27" s="54">
        <v>-263.166</v>
      </c>
      <c r="BX27" s="54">
        <v>-19.007999999999999</v>
      </c>
      <c r="BY27" s="54">
        <v>22.685000000000002</v>
      </c>
      <c r="BZ27" s="54">
        <v>-263.14600000000002</v>
      </c>
      <c r="CA27" s="54">
        <v>-23.765000000000001</v>
      </c>
      <c r="CB27" s="54">
        <v>0.30100000000000005</v>
      </c>
      <c r="CC27" s="54">
        <v>-262.60300000000001</v>
      </c>
      <c r="CD27" s="54">
        <v>-20.547999999999998</v>
      </c>
      <c r="CE27" s="54">
        <v>-22.622999999999998</v>
      </c>
      <c r="CF27" s="54">
        <v>-262.95499999999998</v>
      </c>
      <c r="CG27" s="54">
        <v>-7.3460000000000001</v>
      </c>
      <c r="CH27" s="54">
        <v>-49.097999999999999</v>
      </c>
      <c r="CI27" s="54">
        <v>-262.92700000000002</v>
      </c>
      <c r="CJ27" s="54">
        <v>-4.0449999999999999</v>
      </c>
      <c r="CK27" s="54">
        <v>-67.498000000000005</v>
      </c>
      <c r="CL27" s="54">
        <v>-263.19200000000001</v>
      </c>
      <c r="CM27" s="54">
        <v>-20.021999999999998</v>
      </c>
      <c r="CN27" s="54">
        <v>-104.694</v>
      </c>
      <c r="CO27" s="54">
        <v>-261.58600000000001</v>
      </c>
      <c r="CP27" s="54">
        <v>-46.326000000000001</v>
      </c>
      <c r="CQ27" s="54">
        <v>-117.995</v>
      </c>
      <c r="CR27" s="54">
        <v>-261.94099999999997</v>
      </c>
      <c r="CS27" s="54">
        <v>-78.599999999999994</v>
      </c>
      <c r="CT27" s="54">
        <v>-130.441</v>
      </c>
      <c r="CU27" s="54">
        <v>-262.67899999999997</v>
      </c>
      <c r="CV27" s="54">
        <v>-144.95699999999999</v>
      </c>
      <c r="CW27" s="54">
        <v>-139.66499999999999</v>
      </c>
      <c r="CX27" s="54">
        <v>-263.57799999999997</v>
      </c>
      <c r="CY27" s="54">
        <v>-215.69499999999999</v>
      </c>
      <c r="CZ27" s="54">
        <v>-105.505</v>
      </c>
      <c r="DA27" s="54">
        <v>-262.13600000000002</v>
      </c>
      <c r="DB27" s="54">
        <v>-214.01</v>
      </c>
      <c r="DC27" s="54">
        <v>96.451999999999998</v>
      </c>
      <c r="DD27" s="54">
        <v>-211.68</v>
      </c>
      <c r="DE27" s="54">
        <v>-145.42099999999999</v>
      </c>
      <c r="DF27" s="54">
        <v>136.66</v>
      </c>
      <c r="DG27" s="54">
        <v>-211.84899999999999</v>
      </c>
      <c r="DH27" s="54">
        <v>-80.05</v>
      </c>
      <c r="DI27" s="54">
        <v>127.423</v>
      </c>
      <c r="DJ27" s="54">
        <v>-211.86</v>
      </c>
      <c r="DK27" s="54">
        <v>-42.204000000000001</v>
      </c>
      <c r="DL27" s="54">
        <v>107.797</v>
      </c>
      <c r="DM27" s="54">
        <v>-210.727</v>
      </c>
      <c r="DN27" s="54">
        <v>-21.786000000000001</v>
      </c>
      <c r="DO27" s="54">
        <v>68.703000000000003</v>
      </c>
      <c r="DP27" s="54">
        <v>-210.70599999999999</v>
      </c>
      <c r="DQ27" s="54">
        <v>-23.768000000000001</v>
      </c>
      <c r="DR27" s="54">
        <v>0.40500000000000003</v>
      </c>
      <c r="DS27" s="54">
        <v>-212.00200000000001</v>
      </c>
      <c r="DT27" s="54">
        <v>-21.997</v>
      </c>
      <c r="DU27" s="54">
        <v>-67.813000000000002</v>
      </c>
      <c r="DV27" s="54">
        <v>-210.75899999999999</v>
      </c>
      <c r="DW27" s="54">
        <v>-41.24</v>
      </c>
      <c r="DX27" s="54">
        <v>-108.934</v>
      </c>
      <c r="DY27" s="54">
        <v>-210.07900000000001</v>
      </c>
      <c r="DZ27" s="54">
        <v>-78.156999999999996</v>
      </c>
      <c r="EA27" s="54">
        <v>-130.06800000000001</v>
      </c>
      <c r="EB27" s="54">
        <v>-211.91</v>
      </c>
      <c r="EC27" s="54">
        <v>-144.97</v>
      </c>
      <c r="ED27" s="54">
        <v>-139.55000000000001</v>
      </c>
      <c r="EE27" s="54">
        <v>-211.80199999999999</v>
      </c>
      <c r="EF27" s="54">
        <v>-214.72200000000001</v>
      </c>
      <c r="EG27" s="54">
        <v>-96.611999999999995</v>
      </c>
      <c r="EH27" s="54">
        <v>-211.53100000000001</v>
      </c>
      <c r="EI27" s="54">
        <v>-213.97499999999999</v>
      </c>
      <c r="EJ27" s="54">
        <v>88.576999999999998</v>
      </c>
      <c r="EK27" s="54">
        <v>-173.399</v>
      </c>
      <c r="EL27" s="54">
        <v>-145.61500000000001</v>
      </c>
      <c r="EM27" s="54">
        <v>134.40899999999999</v>
      </c>
      <c r="EN27" s="54">
        <v>-174.048</v>
      </c>
      <c r="EO27" s="54">
        <v>-79.712000000000003</v>
      </c>
      <c r="EP27" s="54">
        <v>126.254</v>
      </c>
      <c r="EQ27" s="54">
        <v>-173.672</v>
      </c>
      <c r="ER27" s="54">
        <v>-48.601999999999997</v>
      </c>
      <c r="ES27" s="54">
        <v>103.521</v>
      </c>
      <c r="ET27" s="54">
        <v>-173.542</v>
      </c>
      <c r="EU27" s="54">
        <v>-31.466000000000001</v>
      </c>
      <c r="EV27" s="54">
        <v>69.17</v>
      </c>
      <c r="EW27" s="54">
        <v>-173.328</v>
      </c>
      <c r="EX27" s="54">
        <v>-22.074999999999999</v>
      </c>
      <c r="EY27" s="54">
        <v>2.649</v>
      </c>
      <c r="EZ27" s="54">
        <v>-174.161</v>
      </c>
      <c r="FA27" s="54">
        <v>-29.992999999999999</v>
      </c>
      <c r="FB27" s="54">
        <v>-68.614999999999995</v>
      </c>
      <c r="FC27" s="54">
        <v>-173.38</v>
      </c>
      <c r="FD27" s="54">
        <v>-45.701999999999998</v>
      </c>
      <c r="FE27" s="54">
        <v>-104.081</v>
      </c>
      <c r="FF27" s="54">
        <v>-173.43299999999999</v>
      </c>
      <c r="FG27" s="54">
        <v>-77.924000000000007</v>
      </c>
      <c r="FH27" s="54">
        <v>-128.90799999999999</v>
      </c>
      <c r="FI27" s="54">
        <v>-173.99700000000001</v>
      </c>
      <c r="FJ27" s="54">
        <v>-145.096</v>
      </c>
      <c r="FK27" s="54">
        <v>-137.572</v>
      </c>
      <c r="FL27" s="54">
        <v>-173.65299999999999</v>
      </c>
      <c r="FM27" s="54">
        <v>-213.80500000000001</v>
      </c>
      <c r="FN27" s="54">
        <v>-89.013999999999996</v>
      </c>
      <c r="FO27" s="54">
        <v>-173.56899999999999</v>
      </c>
      <c r="FP27" s="54">
        <v>-144.95699999999999</v>
      </c>
      <c r="FQ27" s="54">
        <v>129.44900000000001</v>
      </c>
      <c r="FR27" s="54">
        <v>-115.077</v>
      </c>
      <c r="FS27" s="54">
        <v>-19.634</v>
      </c>
      <c r="FT27" s="54">
        <v>1.53</v>
      </c>
      <c r="FU27" s="54">
        <v>-114.9</v>
      </c>
      <c r="FV27" s="54">
        <v>-145.16999999999999</v>
      </c>
      <c r="FW27" s="54">
        <v>-134.625</v>
      </c>
      <c r="FX27" s="54">
        <v>-115.17100000000001</v>
      </c>
      <c r="FY27" s="54">
        <v>369.34800000000001</v>
      </c>
      <c r="FZ27" s="54">
        <v>369.572</v>
      </c>
      <c r="GA27" s="54">
        <v>103.52800000000001</v>
      </c>
      <c r="GB27" s="54">
        <v>261.74</v>
      </c>
      <c r="GC27" s="54" t="s">
        <v>98</v>
      </c>
      <c r="GD27" s="54" t="s">
        <v>98</v>
      </c>
      <c r="GE27" s="54" t="s">
        <v>98</v>
      </c>
      <c r="GF27" s="54">
        <v>276.59299999999996</v>
      </c>
      <c r="GG27" s="54">
        <v>271.98099999999999</v>
      </c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</row>
    <row r="28" spans="1:343" ht="15.75" thickTop="1" x14ac:dyDescent="0.25">
      <c r="A28" s="49" t="s">
        <v>120</v>
      </c>
      <c r="B28" s="49" t="str">
        <f t="shared" si="0"/>
        <v>EQ0408</v>
      </c>
      <c r="C28" s="49" t="s">
        <v>92</v>
      </c>
      <c r="D28" s="49" t="s">
        <v>93</v>
      </c>
      <c r="E28" s="45" t="s">
        <v>98</v>
      </c>
      <c r="F28" s="45" t="s">
        <v>98</v>
      </c>
      <c r="G28" s="45" t="s">
        <v>98</v>
      </c>
      <c r="H28" s="50">
        <v>135.62700000000001</v>
      </c>
      <c r="I28" s="50">
        <v>270.06599999999997</v>
      </c>
      <c r="J28" s="50">
        <v>79.42</v>
      </c>
      <c r="K28" s="50">
        <v>111.148</v>
      </c>
      <c r="L28" s="50">
        <v>78.792000000000002</v>
      </c>
      <c r="M28" s="45">
        <v>325.13799999999998</v>
      </c>
      <c r="N28" s="50">
        <v>4.5430000000000064</v>
      </c>
      <c r="O28" s="50">
        <v>110.309</v>
      </c>
      <c r="P28" s="45" t="s">
        <v>98</v>
      </c>
      <c r="Q28" s="50">
        <v>4.4009999999999962</v>
      </c>
      <c r="R28" s="45" t="s">
        <v>98</v>
      </c>
      <c r="S28" s="77">
        <v>65.454999999999998</v>
      </c>
      <c r="T28" s="45" t="s">
        <v>98</v>
      </c>
      <c r="U28" s="77">
        <v>65.402999999999992</v>
      </c>
      <c r="V28" s="50">
        <v>-214.38499999999999</v>
      </c>
      <c r="W28" s="50">
        <v>110.994</v>
      </c>
      <c r="X28" s="50">
        <v>-300.44900000000001</v>
      </c>
      <c r="Y28" s="50">
        <v>-144.90899999999999</v>
      </c>
      <c r="Z28" s="50">
        <v>127.117</v>
      </c>
      <c r="AA28" s="50">
        <v>-301.77999999999997</v>
      </c>
      <c r="AB28" s="50">
        <v>-79.763999999999996</v>
      </c>
      <c r="AC28" s="50">
        <v>126.94</v>
      </c>
      <c r="AD28" s="50">
        <v>-300.44400000000002</v>
      </c>
      <c r="AE28" s="50">
        <v>-41.054000000000002</v>
      </c>
      <c r="AF28" s="50">
        <v>105.765</v>
      </c>
      <c r="AG28" s="50">
        <v>-300.274</v>
      </c>
      <c r="AH28" s="50">
        <v>-20.504000000000001</v>
      </c>
      <c r="AI28" s="50">
        <v>68.396000000000001</v>
      </c>
      <c r="AJ28" s="50">
        <v>-301.798</v>
      </c>
      <c r="AK28" s="50">
        <v>-26.012</v>
      </c>
      <c r="AL28" s="50">
        <v>0.23899999999999999</v>
      </c>
      <c r="AM28" s="50">
        <v>-300.90300000000002</v>
      </c>
      <c r="AN28" s="50">
        <v>-19.349</v>
      </c>
      <c r="AO28" s="50">
        <v>-67.89</v>
      </c>
      <c r="AP28" s="50">
        <v>-302.28100000000001</v>
      </c>
      <c r="AQ28" s="50">
        <v>-39.021000000000001</v>
      </c>
      <c r="AR28" s="50">
        <v>-107.28399999999999</v>
      </c>
      <c r="AS28" s="50">
        <v>-300.82499999999999</v>
      </c>
      <c r="AT28" s="50">
        <v>-79.382999999999996</v>
      </c>
      <c r="AU28" s="50">
        <v>-128.35499999999999</v>
      </c>
      <c r="AV28" s="50">
        <v>-300.66500000000002</v>
      </c>
      <c r="AW28" s="50">
        <v>-144.96100000000001</v>
      </c>
      <c r="AX28" s="50">
        <v>-126.129</v>
      </c>
      <c r="AY28" s="50">
        <v>-301.65199999999999</v>
      </c>
      <c r="AZ28" s="50">
        <v>-214.93100000000001</v>
      </c>
      <c r="BA28" s="50">
        <v>-111.5</v>
      </c>
      <c r="BB28" s="50">
        <v>-300.49400000000003</v>
      </c>
      <c r="BC28" s="50">
        <v>-214.292</v>
      </c>
      <c r="BD28" s="50">
        <v>104.78400000000001</v>
      </c>
      <c r="BE28" s="50">
        <v>-262.01</v>
      </c>
      <c r="BF28" s="50">
        <v>-145.02000000000001</v>
      </c>
      <c r="BG28" s="50">
        <v>137.422</v>
      </c>
      <c r="BH28" s="50">
        <v>-262.91000000000003</v>
      </c>
      <c r="BI28" s="50">
        <v>-79.757000000000005</v>
      </c>
      <c r="BJ28" s="50">
        <v>128.08099999999999</v>
      </c>
      <c r="BK28" s="50">
        <v>-262.39699999999999</v>
      </c>
      <c r="BL28" s="50">
        <v>-48.207999999999998</v>
      </c>
      <c r="BM28" s="50">
        <v>114.73</v>
      </c>
      <c r="BN28" s="50">
        <v>-262.20499999999998</v>
      </c>
      <c r="BO28" s="50">
        <v>-23.143000000000001</v>
      </c>
      <c r="BP28" s="50">
        <v>102.124</v>
      </c>
      <c r="BQ28" s="50">
        <v>-262.12900000000002</v>
      </c>
      <c r="BR28" s="50" t="s">
        <v>98</v>
      </c>
      <c r="BS28" s="50" t="s">
        <v>98</v>
      </c>
      <c r="BT28" s="50" t="s">
        <v>98</v>
      </c>
      <c r="BU28" s="50">
        <v>-8.5280000000000005</v>
      </c>
      <c r="BV28" s="50">
        <v>50.446000000000005</v>
      </c>
      <c r="BW28" s="50">
        <v>-262.983</v>
      </c>
      <c r="BX28" s="50">
        <v>-20.102</v>
      </c>
      <c r="BY28" s="50">
        <v>23.227</v>
      </c>
      <c r="BZ28" s="50">
        <v>-263.036</v>
      </c>
      <c r="CA28" s="50">
        <v>-24.802</v>
      </c>
      <c r="CB28" s="50">
        <v>0.20000000000000007</v>
      </c>
      <c r="CC28" s="50">
        <v>-262.58300000000003</v>
      </c>
      <c r="CD28" s="50">
        <v>-21.233000000000001</v>
      </c>
      <c r="CE28" s="50">
        <v>-23.110999999999997</v>
      </c>
      <c r="CF28" s="50">
        <v>-262.89100000000002</v>
      </c>
      <c r="CG28" s="50">
        <v>-9.0579999999999998</v>
      </c>
      <c r="CH28" s="50">
        <v>-49.734999999999999</v>
      </c>
      <c r="CI28" s="50">
        <v>-262.74</v>
      </c>
      <c r="CJ28" s="50">
        <v>-6.673</v>
      </c>
      <c r="CK28" s="50">
        <v>-67.643000000000001</v>
      </c>
      <c r="CL28" s="50">
        <v>-262.94900000000001</v>
      </c>
      <c r="CM28" s="50">
        <v>-21.512</v>
      </c>
      <c r="CN28" s="50">
        <v>-103.026</v>
      </c>
      <c r="CO28" s="50">
        <v>-261.50700000000001</v>
      </c>
      <c r="CP28" s="50">
        <v>-47.417000000000002</v>
      </c>
      <c r="CQ28" s="50">
        <v>-115.776</v>
      </c>
      <c r="CR28" s="50">
        <v>-261.91300000000001</v>
      </c>
      <c r="CS28" s="50">
        <v>-79.263000000000005</v>
      </c>
      <c r="CT28" s="50">
        <v>-128.39099999999999</v>
      </c>
      <c r="CU28" s="50">
        <v>-262.64299999999997</v>
      </c>
      <c r="CV28" s="50">
        <v>-145.005</v>
      </c>
      <c r="CW28" s="50">
        <v>-137.136</v>
      </c>
      <c r="CX28" s="50">
        <v>-263.01299999999998</v>
      </c>
      <c r="CY28" s="50">
        <v>-215.46</v>
      </c>
      <c r="CZ28" s="50">
        <v>-105.432</v>
      </c>
      <c r="DA28" s="50">
        <v>-262.16300000000001</v>
      </c>
      <c r="DB28" s="50">
        <v>-214.018</v>
      </c>
      <c r="DC28" s="50">
        <v>96.355999999999995</v>
      </c>
      <c r="DD28" s="50">
        <v>-211.679</v>
      </c>
      <c r="DE28" s="50">
        <v>-145.41999999999999</v>
      </c>
      <c r="DF28" s="50">
        <v>136.536</v>
      </c>
      <c r="DG28" s="50">
        <v>-211.85</v>
      </c>
      <c r="DH28" s="50">
        <v>-80.149000000000001</v>
      </c>
      <c r="DI28" s="50">
        <v>127.05500000000001</v>
      </c>
      <c r="DJ28" s="50">
        <v>-211.85900000000001</v>
      </c>
      <c r="DK28" s="50">
        <v>-42.982999999999997</v>
      </c>
      <c r="DL28" s="50">
        <v>106.714</v>
      </c>
      <c r="DM28" s="50">
        <v>-211.10499999999999</v>
      </c>
      <c r="DN28" s="50">
        <v>-21.690999999999999</v>
      </c>
      <c r="DO28" s="50">
        <v>68.616</v>
      </c>
      <c r="DP28" s="50">
        <v>-210.655</v>
      </c>
      <c r="DQ28" s="50">
        <v>-25.358000000000001</v>
      </c>
      <c r="DR28" s="50">
        <v>0.30700000000000005</v>
      </c>
      <c r="DS28" s="50">
        <v>-211.96600000000001</v>
      </c>
      <c r="DT28" s="50">
        <v>-22.302</v>
      </c>
      <c r="DU28" s="50">
        <v>-67.875</v>
      </c>
      <c r="DV28" s="50">
        <v>-210.92500000000001</v>
      </c>
      <c r="DW28" s="50">
        <v>-42.447000000000003</v>
      </c>
      <c r="DX28" s="50">
        <v>-107.42699999999999</v>
      </c>
      <c r="DY28" s="50">
        <v>-210.65899999999999</v>
      </c>
      <c r="DZ28" s="50">
        <v>-79.313999999999993</v>
      </c>
      <c r="EA28" s="50">
        <v>-127.11799999999999</v>
      </c>
      <c r="EB28" s="50">
        <v>-211.89400000000001</v>
      </c>
      <c r="EC28" s="50">
        <v>-144.85</v>
      </c>
      <c r="ED28" s="50">
        <v>-136.94900000000001</v>
      </c>
      <c r="EE28" s="50">
        <v>-211.863</v>
      </c>
      <c r="EF28" s="50">
        <v>-214.184</v>
      </c>
      <c r="EG28" s="50">
        <v>-96.396000000000001</v>
      </c>
      <c r="EH28" s="50">
        <v>-211.58600000000001</v>
      </c>
      <c r="EI28" s="50">
        <v>-214.154</v>
      </c>
      <c r="EJ28" s="50">
        <v>88.566000000000003</v>
      </c>
      <c r="EK28" s="50">
        <v>-173.38</v>
      </c>
      <c r="EL28" s="50">
        <v>-145.62</v>
      </c>
      <c r="EM28" s="50">
        <v>134.352</v>
      </c>
      <c r="EN28" s="50">
        <v>-174.04599999999999</v>
      </c>
      <c r="EO28" s="50">
        <v>-79.852000000000004</v>
      </c>
      <c r="EP28" s="50">
        <v>125.788</v>
      </c>
      <c r="EQ28" s="50">
        <v>-173.678</v>
      </c>
      <c r="ER28" s="50">
        <v>-49.954999999999998</v>
      </c>
      <c r="ES28" s="50">
        <v>102.411</v>
      </c>
      <c r="ET28" s="50">
        <v>-173.602</v>
      </c>
      <c r="EU28" s="50">
        <v>-32.381999999999998</v>
      </c>
      <c r="EV28" s="50">
        <v>68.801000000000002</v>
      </c>
      <c r="EW28" s="50">
        <v>-173.36099999999999</v>
      </c>
      <c r="EX28" s="50">
        <v>-23.881</v>
      </c>
      <c r="EY28" s="50">
        <v>2.5419999999999998</v>
      </c>
      <c r="EZ28" s="50">
        <v>-173.95699999999999</v>
      </c>
      <c r="FA28" s="50">
        <v>-32.978000000000002</v>
      </c>
      <c r="FB28" s="50">
        <v>-67.858000000000004</v>
      </c>
      <c r="FC28" s="50">
        <v>-173.48400000000001</v>
      </c>
      <c r="FD28" s="50">
        <v>-49.35</v>
      </c>
      <c r="FE28" s="50">
        <v>-101.532</v>
      </c>
      <c r="FF28" s="50">
        <v>-173.58</v>
      </c>
      <c r="FG28" s="50">
        <v>-78.962000000000003</v>
      </c>
      <c r="FH28" s="50">
        <v>-126.398</v>
      </c>
      <c r="FI28" s="50">
        <v>-174.041</v>
      </c>
      <c r="FJ28" s="50">
        <v>-144.892</v>
      </c>
      <c r="FK28" s="50">
        <v>-135.304</v>
      </c>
      <c r="FL28" s="50">
        <v>-173.75700000000001</v>
      </c>
      <c r="FM28" s="50">
        <v>-213.85</v>
      </c>
      <c r="FN28" s="50">
        <v>-89.135999999999996</v>
      </c>
      <c r="FO28" s="50">
        <v>-173.56399999999999</v>
      </c>
      <c r="FP28" s="50">
        <v>-144.97399999999999</v>
      </c>
      <c r="FQ28" s="50">
        <v>129.46100000000001</v>
      </c>
      <c r="FR28" s="50">
        <v>-115.068</v>
      </c>
      <c r="FS28" s="50">
        <v>-19.931000000000001</v>
      </c>
      <c r="FT28" s="50">
        <v>1.431</v>
      </c>
      <c r="FU28" s="50">
        <v>-114.86199999999999</v>
      </c>
      <c r="FV28" s="50">
        <v>-144.87700000000001</v>
      </c>
      <c r="FW28" s="50">
        <v>-132.84200000000001</v>
      </c>
      <c r="FX28" s="50">
        <v>-115.31100000000001</v>
      </c>
      <c r="FY28" s="50" t="s">
        <v>98</v>
      </c>
      <c r="FZ28" s="50" t="s">
        <v>98</v>
      </c>
      <c r="GA28" s="50" t="s">
        <v>98</v>
      </c>
      <c r="GB28" s="50" t="s">
        <v>98</v>
      </c>
      <c r="GC28" s="50">
        <v>4.8600000000000003</v>
      </c>
      <c r="GD28" s="50">
        <v>4.83</v>
      </c>
      <c r="GE28" s="50">
        <v>4.8499999999999996</v>
      </c>
      <c r="GF28" s="50">
        <v>274.55799999999999</v>
      </c>
      <c r="GG28" s="50">
        <v>269.65600000000001</v>
      </c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</row>
    <row r="29" spans="1:343" x14ac:dyDescent="0.25">
      <c r="A29" s="44" t="s">
        <v>121</v>
      </c>
      <c r="B29" s="44" t="str">
        <f t="shared" si="0"/>
        <v>EQ0408</v>
      </c>
      <c r="C29" s="44" t="s">
        <v>92</v>
      </c>
      <c r="D29" s="44" t="s">
        <v>93</v>
      </c>
      <c r="E29" s="45">
        <v>466.97300000000001</v>
      </c>
      <c r="F29" s="45">
        <v>442.76900000000001</v>
      </c>
      <c r="G29" s="45">
        <v>468.64</v>
      </c>
      <c r="H29" s="45">
        <v>135.90700000000001</v>
      </c>
      <c r="I29" s="45">
        <v>269.85700000000003</v>
      </c>
      <c r="J29" s="45">
        <v>78.894999999999996</v>
      </c>
      <c r="K29" s="45">
        <v>111.22799999999999</v>
      </c>
      <c r="L29" s="45">
        <v>79.804000000000002</v>
      </c>
      <c r="M29" s="45">
        <v>324.33100000000002</v>
      </c>
      <c r="N29" s="45">
        <v>4.4369999999999976</v>
      </c>
      <c r="O29" s="45">
        <v>109.6</v>
      </c>
      <c r="P29" s="45">
        <v>325.23599999999999</v>
      </c>
      <c r="Q29" s="45">
        <v>4.7560000000000002</v>
      </c>
      <c r="R29" s="45">
        <v>264.55899999999997</v>
      </c>
      <c r="S29" s="46">
        <v>65.88</v>
      </c>
      <c r="T29" s="45">
        <v>265.20400000000001</v>
      </c>
      <c r="U29" s="46">
        <v>65.048999999999992</v>
      </c>
      <c r="V29" s="45">
        <v>-214.52199999999999</v>
      </c>
      <c r="W29" s="45">
        <v>111.157</v>
      </c>
      <c r="X29" s="45">
        <v>-300.428</v>
      </c>
      <c r="Y29" s="45">
        <v>-144.899</v>
      </c>
      <c r="Z29" s="45">
        <v>126.121</v>
      </c>
      <c r="AA29" s="45">
        <v>-301.42</v>
      </c>
      <c r="AB29" s="45">
        <v>-79.730999999999995</v>
      </c>
      <c r="AC29" s="45">
        <v>127.122</v>
      </c>
      <c r="AD29" s="45">
        <v>-300.44799999999998</v>
      </c>
      <c r="AE29" s="45">
        <v>-40.052</v>
      </c>
      <c r="AF29" s="45">
        <v>106.871</v>
      </c>
      <c r="AG29" s="45">
        <v>-300.79199999999997</v>
      </c>
      <c r="AH29" s="45">
        <v>-18.183</v>
      </c>
      <c r="AI29" s="45">
        <v>68.619</v>
      </c>
      <c r="AJ29" s="45">
        <v>-303.08300000000003</v>
      </c>
      <c r="AK29" s="45">
        <v>-25.710999999999999</v>
      </c>
      <c r="AL29" s="45">
        <v>0.30100000000000005</v>
      </c>
      <c r="AM29" s="45">
        <v>-300.93200000000002</v>
      </c>
      <c r="AN29" s="45">
        <v>-18.427</v>
      </c>
      <c r="AO29" s="45">
        <v>-67.887</v>
      </c>
      <c r="AP29" s="45">
        <v>-302.791</v>
      </c>
      <c r="AQ29" s="45">
        <v>-37.869999999999997</v>
      </c>
      <c r="AR29" s="45">
        <v>-108.453</v>
      </c>
      <c r="AS29" s="45">
        <v>-301.42399999999998</v>
      </c>
      <c r="AT29" s="45">
        <v>-79.424999999999997</v>
      </c>
      <c r="AU29" s="45">
        <v>-128.142</v>
      </c>
      <c r="AV29" s="45">
        <v>-300.66000000000003</v>
      </c>
      <c r="AW29" s="45">
        <v>-144.96299999999999</v>
      </c>
      <c r="AX29" s="45">
        <v>-126.34699999999999</v>
      </c>
      <c r="AY29" s="45">
        <v>-301.74700000000001</v>
      </c>
      <c r="AZ29" s="45">
        <v>-215.13200000000001</v>
      </c>
      <c r="BA29" s="45">
        <v>-111.592</v>
      </c>
      <c r="BB29" s="45">
        <v>-300.46199999999999</v>
      </c>
      <c r="BC29" s="45">
        <v>-214.73599999999999</v>
      </c>
      <c r="BD29" s="45">
        <v>105.172</v>
      </c>
      <c r="BE29" s="45">
        <v>-261.959</v>
      </c>
      <c r="BF29" s="45">
        <v>-145.017</v>
      </c>
      <c r="BG29" s="45">
        <v>137.73599999999999</v>
      </c>
      <c r="BH29" s="45">
        <v>-262.964</v>
      </c>
      <c r="BI29" s="45">
        <v>-79.840999999999994</v>
      </c>
      <c r="BJ29" s="45">
        <v>127.86499999999999</v>
      </c>
      <c r="BK29" s="45">
        <v>-262.39299999999997</v>
      </c>
      <c r="BL29" s="45">
        <v>-47.878</v>
      </c>
      <c r="BM29" s="45">
        <v>115.495</v>
      </c>
      <c r="BN29" s="45">
        <v>-262.21100000000001</v>
      </c>
      <c r="BO29" s="45">
        <v>-22.582000000000001</v>
      </c>
      <c r="BP29" s="45">
        <v>102.872</v>
      </c>
      <c r="BQ29" s="45">
        <v>-262.161</v>
      </c>
      <c r="BR29" s="45">
        <v>-6.5229999999999997</v>
      </c>
      <c r="BS29" s="45">
        <v>68.201000000000008</v>
      </c>
      <c r="BT29" s="45">
        <v>-263.096</v>
      </c>
      <c r="BU29" s="45">
        <v>-7.4260000000000002</v>
      </c>
      <c r="BV29" s="45">
        <v>50.164000000000001</v>
      </c>
      <c r="BW29" s="45">
        <v>-263.10300000000001</v>
      </c>
      <c r="BX29" s="45">
        <v>-19.523</v>
      </c>
      <c r="BY29" s="45">
        <v>22.948</v>
      </c>
      <c r="BZ29" s="45">
        <v>-263.09399999999999</v>
      </c>
      <c r="CA29" s="45">
        <v>-24.81</v>
      </c>
      <c r="CB29" s="45">
        <v>0.26200000000000001</v>
      </c>
      <c r="CC29" s="45">
        <v>-262.58199999999999</v>
      </c>
      <c r="CD29" s="45">
        <v>-22.21</v>
      </c>
      <c r="CE29" s="45">
        <v>-23.603999999999999</v>
      </c>
      <c r="CF29" s="45">
        <v>-262.79899999999998</v>
      </c>
      <c r="CG29" s="45">
        <v>-8.6370000000000005</v>
      </c>
      <c r="CH29" s="45">
        <v>-49.540999999999997</v>
      </c>
      <c r="CI29" s="45">
        <v>-262.78500000000003</v>
      </c>
      <c r="CJ29" s="45">
        <v>-6.665</v>
      </c>
      <c r="CK29" s="45">
        <v>-67.581000000000003</v>
      </c>
      <c r="CL29" s="45">
        <v>-262.94900000000001</v>
      </c>
      <c r="CM29" s="45">
        <v>-21.106000000000002</v>
      </c>
      <c r="CN29" s="45">
        <v>-103.446</v>
      </c>
      <c r="CO29" s="45">
        <v>-261.529</v>
      </c>
      <c r="CP29" s="45">
        <v>-46.54</v>
      </c>
      <c r="CQ29" s="45">
        <v>-117.57899999999999</v>
      </c>
      <c r="CR29" s="45">
        <v>-261.935</v>
      </c>
      <c r="CS29" s="45">
        <v>-79.015000000000001</v>
      </c>
      <c r="CT29" s="45">
        <v>-129.13499999999999</v>
      </c>
      <c r="CU29" s="45">
        <v>-262.65600000000001</v>
      </c>
      <c r="CV29" s="45">
        <v>-145.00399999999999</v>
      </c>
      <c r="CW29" s="45">
        <v>-137.14599999999999</v>
      </c>
      <c r="CX29" s="45">
        <v>-263.029</v>
      </c>
      <c r="CY29" s="45">
        <v>-215.35300000000001</v>
      </c>
      <c r="CZ29" s="45">
        <v>-105.292</v>
      </c>
      <c r="DA29" s="45">
        <v>-262.17500000000001</v>
      </c>
      <c r="DB29" s="45">
        <v>-214.02199999999999</v>
      </c>
      <c r="DC29" s="45">
        <v>96.42</v>
      </c>
      <c r="DD29" s="45">
        <v>-211.679</v>
      </c>
      <c r="DE29" s="45">
        <v>-145.43299999999999</v>
      </c>
      <c r="DF29" s="45">
        <v>136.84</v>
      </c>
      <c r="DG29" s="45">
        <v>-211.84399999999999</v>
      </c>
      <c r="DH29" s="45">
        <v>-80.227000000000004</v>
      </c>
      <c r="DI29" s="45">
        <v>126.905</v>
      </c>
      <c r="DJ29" s="45">
        <v>-211.858</v>
      </c>
      <c r="DK29" s="45">
        <v>-43.064999999999998</v>
      </c>
      <c r="DL29" s="45">
        <v>106.673</v>
      </c>
      <c r="DM29" s="45">
        <v>-211.14400000000001</v>
      </c>
      <c r="DN29" s="45">
        <v>-21.489000000000001</v>
      </c>
      <c r="DO29" s="45">
        <v>68.704000000000008</v>
      </c>
      <c r="DP29" s="45">
        <v>-210.54400000000001</v>
      </c>
      <c r="DQ29" s="45">
        <v>-24.617000000000001</v>
      </c>
      <c r="DR29" s="45">
        <v>0.36799999999999999</v>
      </c>
      <c r="DS29" s="45">
        <v>-211.983</v>
      </c>
      <c r="DT29" s="45">
        <v>-21.048999999999999</v>
      </c>
      <c r="DU29" s="45">
        <v>-67.968999999999994</v>
      </c>
      <c r="DV29" s="45">
        <v>-210.24100000000001</v>
      </c>
      <c r="DW29" s="45">
        <v>-41.805</v>
      </c>
      <c r="DX29" s="45">
        <v>-108.221</v>
      </c>
      <c r="DY29" s="45">
        <v>-210.35</v>
      </c>
      <c r="DZ29" s="45">
        <v>-78.992999999999995</v>
      </c>
      <c r="EA29" s="45">
        <v>-127.90100000000001</v>
      </c>
      <c r="EB29" s="45">
        <v>-211.899</v>
      </c>
      <c r="EC29" s="45">
        <v>-144.86099999999999</v>
      </c>
      <c r="ED29" s="45">
        <v>-137.13</v>
      </c>
      <c r="EE29" s="45">
        <v>-211.857</v>
      </c>
      <c r="EF29" s="45">
        <v>-214.17500000000001</v>
      </c>
      <c r="EG29" s="45">
        <v>-96.328999999999994</v>
      </c>
      <c r="EH29" s="45">
        <v>-211.58699999999999</v>
      </c>
      <c r="EI29" s="45">
        <v>-214.346</v>
      </c>
      <c r="EJ29" s="45">
        <v>88.722000000000008</v>
      </c>
      <c r="EK29" s="45">
        <v>-173.36</v>
      </c>
      <c r="EL29" s="45">
        <v>-145.55000000000001</v>
      </c>
      <c r="EM29" s="45">
        <v>133.703</v>
      </c>
      <c r="EN29" s="45">
        <v>-174.078</v>
      </c>
      <c r="EO29" s="45">
        <v>-79.915999999999997</v>
      </c>
      <c r="EP29" s="45">
        <v>125.685</v>
      </c>
      <c r="EQ29" s="45">
        <v>-173.68100000000001</v>
      </c>
      <c r="ER29" s="45">
        <v>-49.171999999999997</v>
      </c>
      <c r="ES29" s="45">
        <v>103.057</v>
      </c>
      <c r="ET29" s="45">
        <v>-173.56700000000001</v>
      </c>
      <c r="EU29" s="45">
        <v>-32.363</v>
      </c>
      <c r="EV29" s="45">
        <v>68.867999999999995</v>
      </c>
      <c r="EW29" s="45">
        <v>-173.36</v>
      </c>
      <c r="EX29" s="45">
        <v>-21.614000000000001</v>
      </c>
      <c r="EY29" s="45">
        <v>2.6120000000000001</v>
      </c>
      <c r="EZ29" s="45">
        <v>-174.21299999999999</v>
      </c>
      <c r="FA29" s="45">
        <v>-31.564</v>
      </c>
      <c r="FB29" s="45">
        <v>-68.201999999999998</v>
      </c>
      <c r="FC29" s="45">
        <v>-173.435</v>
      </c>
      <c r="FD29" s="45">
        <v>-48.533000000000001</v>
      </c>
      <c r="FE29" s="45">
        <v>-102.06399999999999</v>
      </c>
      <c r="FF29" s="45">
        <v>-173.547</v>
      </c>
      <c r="FG29" s="45">
        <v>-78.965999999999994</v>
      </c>
      <c r="FH29" s="45">
        <v>-126.328</v>
      </c>
      <c r="FI29" s="45">
        <v>-174.041</v>
      </c>
      <c r="FJ29" s="45">
        <v>-144.93799999999999</v>
      </c>
      <c r="FK29" s="45">
        <v>-135.77099999999999</v>
      </c>
      <c r="FL29" s="45">
        <v>-173.73400000000001</v>
      </c>
      <c r="FM29" s="45">
        <v>-213.809</v>
      </c>
      <c r="FN29" s="45">
        <v>-89.054000000000002</v>
      </c>
      <c r="FO29" s="45">
        <v>-173.56800000000001</v>
      </c>
      <c r="FP29" s="45">
        <v>-145.102</v>
      </c>
      <c r="FQ29" s="45">
        <v>130.345</v>
      </c>
      <c r="FR29" s="45">
        <v>-115.008</v>
      </c>
      <c r="FS29" s="45">
        <v>-19.634</v>
      </c>
      <c r="FT29" s="45">
        <v>1.4910000000000001</v>
      </c>
      <c r="FU29" s="45">
        <v>-114.9</v>
      </c>
      <c r="FV29" s="45">
        <v>-144.92099999999999</v>
      </c>
      <c r="FW29" s="45">
        <v>-133.06200000000001</v>
      </c>
      <c r="FX29" s="45">
        <v>-115.29</v>
      </c>
      <c r="FY29" s="45">
        <v>368.97700000000003</v>
      </c>
      <c r="FZ29" s="45">
        <v>369.98200000000003</v>
      </c>
      <c r="GA29" s="45">
        <v>101.82899999999999</v>
      </c>
      <c r="GB29" s="45">
        <v>261.07299999999998</v>
      </c>
      <c r="GC29" s="45">
        <v>4.82</v>
      </c>
      <c r="GD29" s="45">
        <v>4.78</v>
      </c>
      <c r="GE29" s="45">
        <v>4.83</v>
      </c>
      <c r="GF29" s="45">
        <v>274.88199999999995</v>
      </c>
      <c r="GG29" s="45">
        <v>269.47399999999999</v>
      </c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</row>
    <row r="30" spans="1:343" x14ac:dyDescent="0.25">
      <c r="A30" s="44" t="s">
        <v>122</v>
      </c>
      <c r="B30" s="44" t="str">
        <f t="shared" si="0"/>
        <v>EQ0408</v>
      </c>
      <c r="C30" s="44" t="s">
        <v>92</v>
      </c>
      <c r="D30" s="44" t="s">
        <v>93</v>
      </c>
      <c r="E30" s="45">
        <v>466.80899999999997</v>
      </c>
      <c r="F30" s="45">
        <v>442.59100000000001</v>
      </c>
      <c r="G30" s="45">
        <v>468.55100000000004</v>
      </c>
      <c r="H30" s="45">
        <v>135.76900000000001</v>
      </c>
      <c r="I30" s="84">
        <v>269.44499999999999</v>
      </c>
      <c r="J30" s="45">
        <v>78.793999999999997</v>
      </c>
      <c r="K30" s="45">
        <v>111.184</v>
      </c>
      <c r="L30" s="45">
        <v>80.043000000000006</v>
      </c>
      <c r="M30" s="45">
        <v>325.85900000000004</v>
      </c>
      <c r="N30" s="45">
        <v>4.1899999999999977</v>
      </c>
      <c r="O30" s="45">
        <v>109.95</v>
      </c>
      <c r="P30" s="45">
        <v>324.85599999999999</v>
      </c>
      <c r="Q30" s="45">
        <v>4.375</v>
      </c>
      <c r="R30" s="45">
        <v>264.26400000000001</v>
      </c>
      <c r="S30" s="46">
        <v>65.909000000000006</v>
      </c>
      <c r="T30" s="45">
        <v>265.66999999999996</v>
      </c>
      <c r="U30" s="46">
        <v>64.923999999999992</v>
      </c>
      <c r="V30" s="45">
        <v>-214.84800000000001</v>
      </c>
      <c r="W30" s="45">
        <v>111.408</v>
      </c>
      <c r="X30" s="45">
        <v>-300.37799999999999</v>
      </c>
      <c r="Y30" s="45">
        <v>-144.89699999999999</v>
      </c>
      <c r="Z30" s="45">
        <v>125.869</v>
      </c>
      <c r="AA30" s="45">
        <v>-301.33100000000002</v>
      </c>
      <c r="AB30" s="45">
        <v>-79.808999999999997</v>
      </c>
      <c r="AC30" s="45">
        <v>126.849</v>
      </c>
      <c r="AD30" s="45">
        <v>-300.44</v>
      </c>
      <c r="AE30" s="45">
        <v>-39.555999999999997</v>
      </c>
      <c r="AF30" s="45">
        <v>107.395</v>
      </c>
      <c r="AG30" s="45">
        <v>-301.048</v>
      </c>
      <c r="AH30" s="45">
        <v>-19.268000000000001</v>
      </c>
      <c r="AI30" s="45">
        <v>68.552000000000007</v>
      </c>
      <c r="AJ30" s="45">
        <v>-302.48200000000003</v>
      </c>
      <c r="AK30" s="45">
        <v>-26.088000000000001</v>
      </c>
      <c r="AL30" s="45">
        <v>0.30900000000000005</v>
      </c>
      <c r="AM30" s="45">
        <v>-300.89600000000002</v>
      </c>
      <c r="AN30" s="45">
        <v>-18.780999999999999</v>
      </c>
      <c r="AO30" s="45">
        <v>-67.855999999999995</v>
      </c>
      <c r="AP30" s="45">
        <v>-302.59500000000003</v>
      </c>
      <c r="AQ30" s="45">
        <v>-38.024999999999999</v>
      </c>
      <c r="AR30" s="45">
        <v>-108.279</v>
      </c>
      <c r="AS30" s="45">
        <v>-301.34399999999999</v>
      </c>
      <c r="AT30" s="45">
        <v>-79.245000000000005</v>
      </c>
      <c r="AU30" s="45">
        <v>-128.786</v>
      </c>
      <c r="AV30" s="45">
        <v>-300.67899999999997</v>
      </c>
      <c r="AW30" s="45">
        <v>-144.964</v>
      </c>
      <c r="AX30" s="45">
        <v>-126.426</v>
      </c>
      <c r="AY30" s="45">
        <v>-301.77699999999999</v>
      </c>
      <c r="AZ30" s="45">
        <v>-214.739</v>
      </c>
      <c r="BA30" s="45">
        <v>-111.283</v>
      </c>
      <c r="BB30" s="45">
        <v>-300.52600000000001</v>
      </c>
      <c r="BC30" s="45">
        <v>-214.43</v>
      </c>
      <c r="BD30" s="45">
        <v>104.955</v>
      </c>
      <c r="BE30" s="45">
        <v>-261.99400000000003</v>
      </c>
      <c r="BF30" s="45">
        <v>-145.03200000000001</v>
      </c>
      <c r="BG30" s="45">
        <v>136.56299999999999</v>
      </c>
      <c r="BH30" s="45">
        <v>-262.71300000000002</v>
      </c>
      <c r="BI30" s="45">
        <v>-79.875</v>
      </c>
      <c r="BJ30" s="45">
        <v>127.758</v>
      </c>
      <c r="BK30" s="45">
        <v>-262.39100000000002</v>
      </c>
      <c r="BL30" s="45">
        <v>-46.939</v>
      </c>
      <c r="BM30" s="45">
        <v>117.50700000000001</v>
      </c>
      <c r="BN30" s="45">
        <v>-262.22899999999998</v>
      </c>
      <c r="BO30" s="45">
        <v>-23.13</v>
      </c>
      <c r="BP30" s="45">
        <v>102.21000000000001</v>
      </c>
      <c r="BQ30" s="45">
        <v>-262.13</v>
      </c>
      <c r="BR30" s="45">
        <v>-6.327</v>
      </c>
      <c r="BS30" s="45">
        <v>68.204999999999998</v>
      </c>
      <c r="BT30" s="45">
        <v>-263.11700000000002</v>
      </c>
      <c r="BU30" s="45">
        <v>-7.492</v>
      </c>
      <c r="BV30" s="45">
        <v>50.193000000000005</v>
      </c>
      <c r="BW30" s="45">
        <v>-263.096</v>
      </c>
      <c r="BX30" s="45">
        <v>-19.895</v>
      </c>
      <c r="BY30" s="45">
        <v>23.175000000000001</v>
      </c>
      <c r="BZ30" s="45">
        <v>-263.05700000000002</v>
      </c>
      <c r="CA30" s="45">
        <v>-24.524000000000001</v>
      </c>
      <c r="CB30" s="45">
        <v>0.27</v>
      </c>
      <c r="CC30" s="45">
        <v>-262.58800000000002</v>
      </c>
      <c r="CD30" s="45">
        <v>-21.629000000000001</v>
      </c>
      <c r="CE30" s="45">
        <v>-23.265999999999998</v>
      </c>
      <c r="CF30" s="45">
        <v>-262.85399999999998</v>
      </c>
      <c r="CG30" s="45">
        <v>-8.4049999999999994</v>
      </c>
      <c r="CH30" s="45">
        <v>-49.46</v>
      </c>
      <c r="CI30" s="45">
        <v>-262.81099999999998</v>
      </c>
      <c r="CJ30" s="45">
        <v>-5.6710000000000003</v>
      </c>
      <c r="CK30" s="45">
        <v>-67.555999999999997</v>
      </c>
      <c r="CL30" s="45">
        <v>-263.04199999999997</v>
      </c>
      <c r="CM30" s="45">
        <v>-21.414999999999999</v>
      </c>
      <c r="CN30" s="45">
        <v>-103.072</v>
      </c>
      <c r="CO30" s="45">
        <v>-261.51299999999998</v>
      </c>
      <c r="CP30" s="45">
        <v>-46.518999999999998</v>
      </c>
      <c r="CQ30" s="45">
        <v>-117.616</v>
      </c>
      <c r="CR30" s="45">
        <v>-261.93599999999998</v>
      </c>
      <c r="CS30" s="45">
        <v>-79.037999999999997</v>
      </c>
      <c r="CT30" s="45">
        <v>-129.05199999999999</v>
      </c>
      <c r="CU30" s="45">
        <v>-262.65499999999997</v>
      </c>
      <c r="CV30" s="45">
        <v>-145.00800000000001</v>
      </c>
      <c r="CW30" s="45">
        <v>-136.929</v>
      </c>
      <c r="CX30" s="45">
        <v>-262.98399999999998</v>
      </c>
      <c r="CY30" s="45">
        <v>-214.291</v>
      </c>
      <c r="CZ30" s="45">
        <v>-104.501</v>
      </c>
      <c r="DA30" s="45">
        <v>-262.29700000000003</v>
      </c>
      <c r="DB30" s="45">
        <v>-213.892</v>
      </c>
      <c r="DC30" s="45">
        <v>96.353000000000009</v>
      </c>
      <c r="DD30" s="45">
        <v>-211.69200000000001</v>
      </c>
      <c r="DE30" s="45">
        <v>-145.374</v>
      </c>
      <c r="DF30" s="45">
        <v>135.727</v>
      </c>
      <c r="DG30" s="45">
        <v>-211.87</v>
      </c>
      <c r="DH30" s="45">
        <v>-80.241</v>
      </c>
      <c r="DI30" s="45">
        <v>126.876</v>
      </c>
      <c r="DJ30" s="45">
        <v>-211.857</v>
      </c>
      <c r="DK30" s="45">
        <v>-42.58</v>
      </c>
      <c r="DL30" s="45">
        <v>107.29300000000001</v>
      </c>
      <c r="DM30" s="45">
        <v>-210.90899999999999</v>
      </c>
      <c r="DN30" s="45">
        <v>-21.527999999999999</v>
      </c>
      <c r="DO30" s="45">
        <v>68.707000000000008</v>
      </c>
      <c r="DP30" s="45">
        <v>-210.565</v>
      </c>
      <c r="DQ30" s="45">
        <v>-24.506</v>
      </c>
      <c r="DR30" s="45">
        <v>0.376</v>
      </c>
      <c r="DS30" s="45">
        <v>-211.98500000000001</v>
      </c>
      <c r="DT30" s="45">
        <v>-21.056999999999999</v>
      </c>
      <c r="DU30" s="45">
        <v>-67.959000000000003</v>
      </c>
      <c r="DV30" s="45">
        <v>-210.245</v>
      </c>
      <c r="DW30" s="45">
        <v>-41.731999999999999</v>
      </c>
      <c r="DX30" s="45">
        <v>-108.309</v>
      </c>
      <c r="DY30" s="45">
        <v>-210.315</v>
      </c>
      <c r="DZ30" s="45">
        <v>-78.992999999999995</v>
      </c>
      <c r="EA30" s="45">
        <v>-127.89400000000001</v>
      </c>
      <c r="EB30" s="45">
        <v>-211.899</v>
      </c>
      <c r="EC30" s="45">
        <v>-144.85499999999999</v>
      </c>
      <c r="ED30" s="45">
        <v>-136.99</v>
      </c>
      <c r="EE30" s="45">
        <v>-211.86</v>
      </c>
      <c r="EF30" s="45">
        <v>-213.93299999999999</v>
      </c>
      <c r="EG30" s="45">
        <v>-96.177999999999997</v>
      </c>
      <c r="EH30" s="45">
        <v>-211.61199999999999</v>
      </c>
      <c r="EI30" s="45">
        <v>-214.09200000000001</v>
      </c>
      <c r="EJ30" s="45">
        <v>88.605000000000004</v>
      </c>
      <c r="EK30" s="45">
        <v>-173.386</v>
      </c>
      <c r="EL30" s="45">
        <v>-145.56899999999999</v>
      </c>
      <c r="EM30" s="45">
        <v>133.90899999999999</v>
      </c>
      <c r="EN30" s="45">
        <v>-174.06899999999999</v>
      </c>
      <c r="EO30" s="45">
        <v>-80.088999999999999</v>
      </c>
      <c r="EP30" s="45">
        <v>125.242</v>
      </c>
      <c r="EQ30" s="45">
        <v>-173.68799999999999</v>
      </c>
      <c r="ER30" s="45">
        <v>-49.469000000000001</v>
      </c>
      <c r="ES30" s="45">
        <v>102.84400000000001</v>
      </c>
      <c r="ET30" s="45">
        <v>-173.58099999999999</v>
      </c>
      <c r="EU30" s="45">
        <v>-32.463000000000001</v>
      </c>
      <c r="EV30" s="45">
        <v>68.847000000000008</v>
      </c>
      <c r="EW30" s="45">
        <v>-173.364</v>
      </c>
      <c r="EX30" s="45">
        <v>-22.821000000000002</v>
      </c>
      <c r="EY30" s="45">
        <v>2.6160000000000001</v>
      </c>
      <c r="EZ30" s="45">
        <v>-174.07599999999999</v>
      </c>
      <c r="FA30" s="45">
        <v>-32.17</v>
      </c>
      <c r="FB30" s="45">
        <v>-68.02</v>
      </c>
      <c r="FC30" s="45">
        <v>-173.45599999999999</v>
      </c>
      <c r="FD30" s="45">
        <v>-48.692</v>
      </c>
      <c r="FE30" s="45">
        <v>-101.94</v>
      </c>
      <c r="FF30" s="45">
        <v>-173.553</v>
      </c>
      <c r="FG30" s="45">
        <v>-78.847999999999999</v>
      </c>
      <c r="FH30" s="45">
        <v>-126.614</v>
      </c>
      <c r="FI30" s="45">
        <v>-174.036</v>
      </c>
      <c r="FJ30" s="45">
        <v>-144.89699999999999</v>
      </c>
      <c r="FK30" s="45">
        <v>-135.28899999999999</v>
      </c>
      <c r="FL30" s="45">
        <v>-173.75399999999999</v>
      </c>
      <c r="FM30" s="45">
        <v>-213.697</v>
      </c>
      <c r="FN30" s="45">
        <v>-88.99</v>
      </c>
      <c r="FO30" s="45">
        <v>-173.58</v>
      </c>
      <c r="FP30" s="45">
        <v>-144.97999999999999</v>
      </c>
      <c r="FQ30" s="45">
        <v>129.56800000000001</v>
      </c>
      <c r="FR30" s="45">
        <v>-115.066</v>
      </c>
      <c r="FS30" s="45">
        <v>-19.501000000000001</v>
      </c>
      <c r="FT30" s="45">
        <v>1.4990000000000001</v>
      </c>
      <c r="FU30" s="45">
        <v>-114.916</v>
      </c>
      <c r="FV30" s="45">
        <v>-144.92599999999999</v>
      </c>
      <c r="FW30" s="45">
        <v>-133.08600000000001</v>
      </c>
      <c r="FX30" s="45">
        <v>-115.288</v>
      </c>
      <c r="FY30" s="45">
        <v>368.20500000000004</v>
      </c>
      <c r="FZ30" s="45">
        <v>370.54200000000003</v>
      </c>
      <c r="GA30" s="45">
        <v>101.72499999999999</v>
      </c>
      <c r="GB30" s="45">
        <v>260.31900000000002</v>
      </c>
      <c r="GC30" s="45">
        <v>4.88</v>
      </c>
      <c r="GD30" s="45">
        <v>4.78</v>
      </c>
      <c r="GE30" s="45">
        <v>4.82</v>
      </c>
      <c r="GF30" s="45">
        <v>273.49199999999996</v>
      </c>
      <c r="GG30" s="45">
        <v>269.19799999999998</v>
      </c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</row>
    <row r="31" spans="1:343" ht="17.45" customHeight="1" thickBot="1" x14ac:dyDescent="0.3">
      <c r="A31" s="47" t="s">
        <v>123</v>
      </c>
      <c r="B31" s="47" t="str">
        <f t="shared" si="0"/>
        <v>EQ0408</v>
      </c>
      <c r="C31" s="47" t="s">
        <v>97</v>
      </c>
      <c r="D31" s="53" t="s">
        <v>93</v>
      </c>
      <c r="E31" s="54">
        <v>466.85599999999999</v>
      </c>
      <c r="F31" s="54">
        <v>442.57600000000002</v>
      </c>
      <c r="G31" s="54">
        <v>467.87900000000002</v>
      </c>
      <c r="H31" s="54">
        <v>135.05600000000001</v>
      </c>
      <c r="I31" s="54">
        <v>270.48700000000002</v>
      </c>
      <c r="J31" s="54">
        <v>78.921999999999997</v>
      </c>
      <c r="K31" s="54">
        <v>110.979</v>
      </c>
      <c r="L31" s="54">
        <v>79.715000000000003</v>
      </c>
      <c r="M31" s="54">
        <v>323.21600000000001</v>
      </c>
      <c r="N31" s="54">
        <v>3.561000000000007</v>
      </c>
      <c r="O31" s="54">
        <v>107.146</v>
      </c>
      <c r="P31" s="54">
        <v>324.666</v>
      </c>
      <c r="Q31" s="54">
        <v>3.3370000000000033</v>
      </c>
      <c r="R31" s="54">
        <v>264.399</v>
      </c>
      <c r="S31" s="54">
        <v>65.054000000000002</v>
      </c>
      <c r="T31" s="54">
        <v>264.37</v>
      </c>
      <c r="U31" s="54">
        <v>65.7</v>
      </c>
      <c r="V31" s="54">
        <v>-215.24799999999999</v>
      </c>
      <c r="W31" s="54">
        <v>111.773</v>
      </c>
      <c r="X31" s="54">
        <v>-300.31599999999997</v>
      </c>
      <c r="Y31" s="54">
        <v>-144.90700000000001</v>
      </c>
      <c r="Z31" s="54">
        <v>126.998</v>
      </c>
      <c r="AA31" s="54">
        <v>-301.69200000000001</v>
      </c>
      <c r="AB31" s="54">
        <v>-79.763999999999996</v>
      </c>
      <c r="AC31" s="54">
        <v>127.07900000000001</v>
      </c>
      <c r="AD31" s="54">
        <v>-300.44400000000002</v>
      </c>
      <c r="AE31" s="54">
        <v>-40.555</v>
      </c>
      <c r="AF31" s="54">
        <v>106.423</v>
      </c>
      <c r="AG31" s="54">
        <v>-300.53199999999998</v>
      </c>
      <c r="AH31" s="54">
        <v>-19.675999999999998</v>
      </c>
      <c r="AI31" s="54">
        <v>68.591999999999999</v>
      </c>
      <c r="AJ31" s="54">
        <v>-302.25700000000001</v>
      </c>
      <c r="AK31" s="54">
        <v>-25.818000000000001</v>
      </c>
      <c r="AL31" s="54">
        <v>0.377</v>
      </c>
      <c r="AM31" s="54">
        <v>-300.92200000000003</v>
      </c>
      <c r="AN31" s="54">
        <v>-18.978999999999999</v>
      </c>
      <c r="AO31" s="54">
        <v>-67.775999999999996</v>
      </c>
      <c r="AP31" s="54">
        <v>-302.48599999999999</v>
      </c>
      <c r="AQ31" s="54">
        <v>-38.32</v>
      </c>
      <c r="AR31" s="54">
        <v>-107.896</v>
      </c>
      <c r="AS31" s="54">
        <v>-301.19</v>
      </c>
      <c r="AT31" s="54">
        <v>-79.213999999999999</v>
      </c>
      <c r="AU31" s="54">
        <v>-128.83099999999999</v>
      </c>
      <c r="AV31" s="54">
        <v>-300.68299999999999</v>
      </c>
      <c r="AW31" s="54">
        <v>-144.96799999999999</v>
      </c>
      <c r="AX31" s="54">
        <v>-126.712</v>
      </c>
      <c r="AY31" s="54">
        <v>-301.89699999999999</v>
      </c>
      <c r="AZ31" s="54">
        <v>-215.67099999999999</v>
      </c>
      <c r="BA31" s="54">
        <v>-111.929</v>
      </c>
      <c r="BB31" s="54">
        <v>-300.37299999999999</v>
      </c>
      <c r="BC31" s="54">
        <v>-214.94499999999999</v>
      </c>
      <c r="BD31" s="54">
        <v>105.401</v>
      </c>
      <c r="BE31" s="54">
        <v>-261.935</v>
      </c>
      <c r="BF31" s="54">
        <v>-145.011</v>
      </c>
      <c r="BG31" s="54">
        <v>138.267</v>
      </c>
      <c r="BH31" s="54">
        <v>-263.06</v>
      </c>
      <c r="BI31" s="54">
        <v>-79.745999999999995</v>
      </c>
      <c r="BJ31" s="54">
        <v>128.256</v>
      </c>
      <c r="BK31" s="54">
        <v>-262.39800000000002</v>
      </c>
      <c r="BL31" s="54">
        <v>-49.488999999999997</v>
      </c>
      <c r="BM31" s="54">
        <v>112.133</v>
      </c>
      <c r="BN31" s="54">
        <v>-262.17899999999997</v>
      </c>
      <c r="BO31" s="54">
        <v>-22.920999999999999</v>
      </c>
      <c r="BP31" s="54">
        <v>102.533</v>
      </c>
      <c r="BQ31" s="54">
        <v>-262.142</v>
      </c>
      <c r="BR31" s="54">
        <v>-4.9870000000000001</v>
      </c>
      <c r="BS31" s="54">
        <v>68.245999999999995</v>
      </c>
      <c r="BT31" s="54">
        <v>-263.26299999999998</v>
      </c>
      <c r="BU31" s="54">
        <v>-7.6139999999999999</v>
      </c>
      <c r="BV31" s="54">
        <v>50.298999999999999</v>
      </c>
      <c r="BW31" s="54">
        <v>-263.08300000000003</v>
      </c>
      <c r="BX31" s="54">
        <v>-19.355</v>
      </c>
      <c r="BY31" s="54">
        <v>22.926000000000002</v>
      </c>
      <c r="BZ31" s="54">
        <v>-263.11099999999999</v>
      </c>
      <c r="CA31" s="54">
        <v>-24.300999999999998</v>
      </c>
      <c r="CB31" s="54">
        <v>0.33800000000000008</v>
      </c>
      <c r="CC31" s="54">
        <v>-262.59199999999998</v>
      </c>
      <c r="CD31" s="54">
        <v>-21.151</v>
      </c>
      <c r="CE31" s="54">
        <v>-22.927</v>
      </c>
      <c r="CF31" s="54">
        <v>-262.899</v>
      </c>
      <c r="CG31" s="54">
        <v>-8.907</v>
      </c>
      <c r="CH31" s="54">
        <v>-49.55</v>
      </c>
      <c r="CI31" s="54">
        <v>-262.75599999999997</v>
      </c>
      <c r="CJ31" s="54">
        <v>-5.1120000000000001</v>
      </c>
      <c r="CK31" s="54">
        <v>-67.478999999999999</v>
      </c>
      <c r="CL31" s="54">
        <v>-263.09300000000002</v>
      </c>
      <c r="CM31" s="54">
        <v>-20.890999999999998</v>
      </c>
      <c r="CN31" s="54">
        <v>-103.626</v>
      </c>
      <c r="CO31" s="54">
        <v>-261.54000000000002</v>
      </c>
      <c r="CP31" s="54">
        <v>-47.177</v>
      </c>
      <c r="CQ31" s="54">
        <v>-116.148</v>
      </c>
      <c r="CR31" s="54">
        <v>-261.91899999999998</v>
      </c>
      <c r="CS31" s="54">
        <v>-78.844999999999999</v>
      </c>
      <c r="CT31" s="54">
        <v>-129.61099999999999</v>
      </c>
      <c r="CU31" s="54">
        <v>-262.66500000000002</v>
      </c>
      <c r="CV31" s="54">
        <v>-144.98099999999999</v>
      </c>
      <c r="CW31" s="54">
        <v>-138.31899999999999</v>
      </c>
      <c r="CX31" s="54">
        <v>-263.29700000000003</v>
      </c>
      <c r="CY31" s="54">
        <v>-215.833</v>
      </c>
      <c r="CZ31" s="54">
        <v>-105.569</v>
      </c>
      <c r="DA31" s="54">
        <v>-262.12</v>
      </c>
      <c r="DB31" s="54">
        <v>-214.35400000000001</v>
      </c>
      <c r="DC31" s="54">
        <v>96.689000000000007</v>
      </c>
      <c r="DD31" s="54">
        <v>-211.64500000000001</v>
      </c>
      <c r="DE31" s="54">
        <v>-145.458</v>
      </c>
      <c r="DF31" s="54">
        <v>137.40100000000001</v>
      </c>
      <c r="DG31" s="54">
        <v>-211.833</v>
      </c>
      <c r="DH31" s="54">
        <v>-80.018000000000001</v>
      </c>
      <c r="DI31" s="54">
        <v>127.547</v>
      </c>
      <c r="DJ31" s="54">
        <v>-211.86</v>
      </c>
      <c r="DK31" s="54">
        <v>-42.332999999999998</v>
      </c>
      <c r="DL31" s="54">
        <v>107.672</v>
      </c>
      <c r="DM31" s="54">
        <v>-210.79</v>
      </c>
      <c r="DN31" s="54">
        <v>-22.254999999999999</v>
      </c>
      <c r="DO31" s="54">
        <v>68.677999999999997</v>
      </c>
      <c r="DP31" s="54">
        <v>-210.964</v>
      </c>
      <c r="DQ31" s="54">
        <v>-24.141999999999999</v>
      </c>
      <c r="DR31" s="54">
        <v>0.44300000000000006</v>
      </c>
      <c r="DS31" s="54">
        <v>-211.994</v>
      </c>
      <c r="DT31" s="54">
        <v>-21.245000000000001</v>
      </c>
      <c r="DU31" s="54">
        <v>-67.867999999999995</v>
      </c>
      <c r="DV31" s="54">
        <v>-210.34800000000001</v>
      </c>
      <c r="DW31" s="54">
        <v>-41.69</v>
      </c>
      <c r="DX31" s="54">
        <v>-108.297</v>
      </c>
      <c r="DY31" s="54">
        <v>-210.29499999999999</v>
      </c>
      <c r="DZ31" s="54">
        <v>-78.543000000000006</v>
      </c>
      <c r="EA31" s="54">
        <v>-129.01300000000001</v>
      </c>
      <c r="EB31" s="54">
        <v>-211.905</v>
      </c>
      <c r="EC31" s="54">
        <v>-144.91</v>
      </c>
      <c r="ED31" s="54">
        <v>-138.172</v>
      </c>
      <c r="EE31" s="54">
        <v>-211.83199999999999</v>
      </c>
      <c r="EF31" s="54">
        <v>-214.97300000000001</v>
      </c>
      <c r="EG31" s="54">
        <v>-96.721999999999994</v>
      </c>
      <c r="EH31" s="54">
        <v>-211.505</v>
      </c>
      <c r="EI31" s="54">
        <v>-214.10400000000001</v>
      </c>
      <c r="EJ31" s="54">
        <v>88.679000000000002</v>
      </c>
      <c r="EK31" s="54">
        <v>-173.38499999999999</v>
      </c>
      <c r="EL31" s="54">
        <v>-145.65199999999999</v>
      </c>
      <c r="EM31" s="54">
        <v>134.815</v>
      </c>
      <c r="EN31" s="54">
        <v>-174.03100000000001</v>
      </c>
      <c r="EO31" s="54">
        <v>-79.778999999999996</v>
      </c>
      <c r="EP31" s="54">
        <v>126.11799999999999</v>
      </c>
      <c r="EQ31" s="54">
        <v>-173.67500000000001</v>
      </c>
      <c r="ER31" s="54">
        <v>-48.904000000000003</v>
      </c>
      <c r="ES31" s="54">
        <v>103.333</v>
      </c>
      <c r="ET31" s="54">
        <v>-173.55500000000001</v>
      </c>
      <c r="EU31" s="54">
        <v>-31.31</v>
      </c>
      <c r="EV31" s="54">
        <v>69.254000000000005</v>
      </c>
      <c r="EW31" s="54">
        <v>-173.32300000000001</v>
      </c>
      <c r="EX31" s="54">
        <v>-21.114999999999998</v>
      </c>
      <c r="EY31" s="54">
        <v>2.69</v>
      </c>
      <c r="EZ31" s="54">
        <v>-174.26900000000001</v>
      </c>
      <c r="FA31" s="54">
        <v>-30.641999999999999</v>
      </c>
      <c r="FB31" s="54">
        <v>-68.391000000000005</v>
      </c>
      <c r="FC31" s="54">
        <v>-173.40199999999999</v>
      </c>
      <c r="FD31" s="54">
        <v>-47.4</v>
      </c>
      <c r="FE31" s="54">
        <v>-102.81</v>
      </c>
      <c r="FF31" s="54">
        <v>-173.501</v>
      </c>
      <c r="FG31" s="54">
        <v>-78.364000000000004</v>
      </c>
      <c r="FH31" s="54">
        <v>-127.76400000000001</v>
      </c>
      <c r="FI31" s="54">
        <v>-174.01599999999999</v>
      </c>
      <c r="FJ31" s="54">
        <v>-145.02000000000001</v>
      </c>
      <c r="FK31" s="54">
        <v>-136.654</v>
      </c>
      <c r="FL31" s="54">
        <v>-173.691</v>
      </c>
      <c r="FM31" s="54">
        <v>-214.19499999999999</v>
      </c>
      <c r="FN31" s="54">
        <v>-89.171999999999997</v>
      </c>
      <c r="FO31" s="54">
        <v>-173.52699999999999</v>
      </c>
      <c r="FP31" s="54">
        <v>-144.971</v>
      </c>
      <c r="FQ31" s="54">
        <v>129.57599999999999</v>
      </c>
      <c r="FR31" s="54">
        <v>-115.07</v>
      </c>
      <c r="FS31" s="54">
        <v>-19.652000000000001</v>
      </c>
      <c r="FT31" s="54">
        <v>1.5680000000000001</v>
      </c>
      <c r="FU31" s="54">
        <v>-114.89700000000001</v>
      </c>
      <c r="FV31" s="54">
        <v>-144.93100000000001</v>
      </c>
      <c r="FW31" s="54">
        <v>-133.05000000000001</v>
      </c>
      <c r="FX31" s="54">
        <v>-115.285</v>
      </c>
      <c r="FY31" s="54">
        <v>369.27800000000002</v>
      </c>
      <c r="FZ31" s="54">
        <v>369.21600000000001</v>
      </c>
      <c r="GA31" s="54">
        <v>102.155</v>
      </c>
      <c r="GB31" s="54">
        <v>260.29199999999997</v>
      </c>
      <c r="GC31" s="54" t="s">
        <v>98</v>
      </c>
      <c r="GD31" s="54" t="s">
        <v>98</v>
      </c>
      <c r="GE31" s="54" t="s">
        <v>98</v>
      </c>
      <c r="GF31" s="54">
        <v>276.58600000000001</v>
      </c>
      <c r="GG31" s="54">
        <v>271.46899999999999</v>
      </c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</row>
    <row r="32" spans="1:343" ht="15.75" thickTop="1" x14ac:dyDescent="0.25">
      <c r="A32" s="48" t="s">
        <v>124</v>
      </c>
      <c r="B32" s="49" t="str">
        <f t="shared" si="0"/>
        <v>DP6834</v>
      </c>
      <c r="C32" s="49" t="s">
        <v>97</v>
      </c>
      <c r="D32" s="49" t="s">
        <v>93</v>
      </c>
      <c r="E32" s="45">
        <v>463.86500000000001</v>
      </c>
      <c r="F32" s="45">
        <v>435.57899999999995</v>
      </c>
      <c r="G32" s="45">
        <v>463.91399999999999</v>
      </c>
      <c r="H32" s="75" t="s">
        <v>98</v>
      </c>
      <c r="I32" s="50">
        <v>268.33699999999999</v>
      </c>
      <c r="J32" s="50">
        <v>77.628</v>
      </c>
      <c r="K32" s="50">
        <v>112.917</v>
      </c>
      <c r="L32" s="50">
        <v>77.424000000000007</v>
      </c>
      <c r="M32" s="45">
        <v>326.72899999999998</v>
      </c>
      <c r="N32" s="50">
        <v>3.1059999999999945</v>
      </c>
      <c r="O32" s="50">
        <v>108.699</v>
      </c>
      <c r="P32" s="45">
        <v>323.81600000000003</v>
      </c>
      <c r="Q32" s="50">
        <v>2.9129999999999967</v>
      </c>
      <c r="R32" s="45">
        <v>264.11599999999999</v>
      </c>
      <c r="S32" s="77">
        <v>65.298000000000002</v>
      </c>
      <c r="T32" s="45">
        <v>264.48400000000004</v>
      </c>
      <c r="U32" s="77">
        <v>65.453999999999994</v>
      </c>
      <c r="V32" s="50">
        <v>-214.72499999999999</v>
      </c>
      <c r="W32" s="50">
        <v>111.336</v>
      </c>
      <c r="X32" s="50">
        <v>-300.39699999999999</v>
      </c>
      <c r="Y32" s="50">
        <v>-144.89400000000001</v>
      </c>
      <c r="Z32" s="50">
        <v>125.57300000000001</v>
      </c>
      <c r="AA32" s="50">
        <v>-301.22399999999999</v>
      </c>
      <c r="AB32" s="50">
        <v>-80.228999999999999</v>
      </c>
      <c r="AC32" s="50">
        <v>125.36199999999999</v>
      </c>
      <c r="AD32" s="50">
        <v>-300.39400000000001</v>
      </c>
      <c r="AE32" s="50">
        <v>-42.057000000000002</v>
      </c>
      <c r="AF32" s="50">
        <v>104.81100000000001</v>
      </c>
      <c r="AG32" s="50">
        <v>-299.75599999999997</v>
      </c>
      <c r="AH32" s="50">
        <v>-17.577999999999999</v>
      </c>
      <c r="AI32" s="50">
        <v>68.689000000000007</v>
      </c>
      <c r="AJ32" s="50">
        <v>-303.41800000000001</v>
      </c>
      <c r="AK32" s="50">
        <v>-25.14</v>
      </c>
      <c r="AL32" s="50">
        <v>0.32900000000000007</v>
      </c>
      <c r="AM32" s="50">
        <v>-300.988</v>
      </c>
      <c r="AN32" s="50">
        <v>-18.181999999999999</v>
      </c>
      <c r="AO32" s="50">
        <v>-67.875</v>
      </c>
      <c r="AP32" s="50">
        <v>-302.92500000000001</v>
      </c>
      <c r="AQ32" s="50">
        <v>-38.106000000000002</v>
      </c>
      <c r="AR32" s="50">
        <v>-108.173</v>
      </c>
      <c r="AS32" s="50">
        <v>-301.30099999999999</v>
      </c>
      <c r="AT32" s="50">
        <v>-79.290000000000006</v>
      </c>
      <c r="AU32" s="50">
        <v>-128.602</v>
      </c>
      <c r="AV32" s="50">
        <v>-300.67500000000001</v>
      </c>
      <c r="AW32" s="50">
        <v>-144.96299999999999</v>
      </c>
      <c r="AX32" s="50">
        <v>-126.26</v>
      </c>
      <c r="AY32" s="50">
        <v>-301.72699999999998</v>
      </c>
      <c r="AZ32" s="50">
        <v>-216.71700000000001</v>
      </c>
      <c r="BA32" s="50">
        <v>-112.777</v>
      </c>
      <c r="BB32" s="50">
        <v>-300.20299999999997</v>
      </c>
      <c r="BC32" s="50">
        <v>-214.16200000000001</v>
      </c>
      <c r="BD32" s="50">
        <v>104.77800000000001</v>
      </c>
      <c r="BE32" s="50">
        <v>-262.02499999999998</v>
      </c>
      <c r="BF32" s="50">
        <v>-145.035</v>
      </c>
      <c r="BG32" s="50">
        <v>136.37100000000001</v>
      </c>
      <c r="BH32" s="50">
        <v>-262.66800000000001</v>
      </c>
      <c r="BI32" s="50">
        <v>-80.355999999999995</v>
      </c>
      <c r="BJ32" s="50">
        <v>126.178</v>
      </c>
      <c r="BK32" s="50">
        <v>-262.363</v>
      </c>
      <c r="BL32" s="50">
        <v>-50.393000000000001</v>
      </c>
      <c r="BM32" s="50">
        <v>110.15600000000001</v>
      </c>
      <c r="BN32" s="50">
        <v>-262.16199999999998</v>
      </c>
      <c r="BO32" s="50">
        <v>-24.173999999999999</v>
      </c>
      <c r="BP32" s="50">
        <v>100.952</v>
      </c>
      <c r="BQ32" s="50">
        <v>-262.07</v>
      </c>
      <c r="BR32" s="50">
        <v>-4.5469999999999997</v>
      </c>
      <c r="BS32" s="50">
        <v>68.189000000000007</v>
      </c>
      <c r="BT32" s="50">
        <v>-263.31099999999998</v>
      </c>
      <c r="BU32" s="50">
        <v>-4.444</v>
      </c>
      <c r="BV32" s="50">
        <v>49.261000000000003</v>
      </c>
      <c r="BW32" s="50">
        <v>-263.428</v>
      </c>
      <c r="BX32" s="50">
        <v>-16.375</v>
      </c>
      <c r="BY32" s="50">
        <v>21.127000000000002</v>
      </c>
      <c r="BZ32" s="50">
        <v>-263.40899999999999</v>
      </c>
      <c r="CA32" s="50">
        <v>-23.908000000000001</v>
      </c>
      <c r="CB32" s="50">
        <v>0.29000000000000004</v>
      </c>
      <c r="CC32" s="50">
        <v>-262.60000000000002</v>
      </c>
      <c r="CD32" s="50">
        <v>-22.928000000000001</v>
      </c>
      <c r="CE32" s="50">
        <v>-23.982999999999997</v>
      </c>
      <c r="CF32" s="50">
        <v>-262.73200000000003</v>
      </c>
      <c r="CG32" s="50">
        <v>-9.8620000000000001</v>
      </c>
      <c r="CH32" s="50">
        <v>-49.897999999999996</v>
      </c>
      <c r="CI32" s="50">
        <v>-262.65199999999999</v>
      </c>
      <c r="CJ32" s="50">
        <v>-6.258</v>
      </c>
      <c r="CK32" s="50">
        <v>-67.545999999999992</v>
      </c>
      <c r="CL32" s="50">
        <v>-262.98700000000002</v>
      </c>
      <c r="CM32" s="50">
        <v>-20.41</v>
      </c>
      <c r="CN32" s="50">
        <v>-104.244</v>
      </c>
      <c r="CO32" s="50">
        <v>-261.56599999999997</v>
      </c>
      <c r="CP32" s="50">
        <v>-46.472999999999999</v>
      </c>
      <c r="CQ32" s="50">
        <v>-117.693</v>
      </c>
      <c r="CR32" s="50">
        <v>-261.93700000000001</v>
      </c>
      <c r="CS32" s="50">
        <v>-78.927999999999997</v>
      </c>
      <c r="CT32" s="50">
        <v>-129.38900000000001</v>
      </c>
      <c r="CU32" s="50">
        <v>-262.661</v>
      </c>
      <c r="CV32" s="50">
        <v>-145.00700000000001</v>
      </c>
      <c r="CW32" s="50">
        <v>-136.97</v>
      </c>
      <c r="CX32" s="50">
        <v>-262.99700000000001</v>
      </c>
      <c r="CY32" s="50">
        <v>-215.559</v>
      </c>
      <c r="CZ32" s="50">
        <v>-105.416</v>
      </c>
      <c r="DA32" s="50">
        <v>-262.15199999999999</v>
      </c>
      <c r="DB32" s="50">
        <v>-214.45</v>
      </c>
      <c r="DC32" s="50">
        <v>96.697000000000003</v>
      </c>
      <c r="DD32" s="50">
        <v>-211.63499999999999</v>
      </c>
      <c r="DE32" s="50">
        <v>-145.39599999999999</v>
      </c>
      <c r="DF32" s="50">
        <v>136.167</v>
      </c>
      <c r="DG32" s="50">
        <v>-211.86</v>
      </c>
      <c r="DH32" s="50">
        <v>-80.515000000000001</v>
      </c>
      <c r="DI32" s="50">
        <v>126.15600000000001</v>
      </c>
      <c r="DJ32" s="50">
        <v>-211.85400000000001</v>
      </c>
      <c r="DK32" s="50">
        <v>-43.363</v>
      </c>
      <c r="DL32" s="50">
        <v>106.325</v>
      </c>
      <c r="DM32" s="50">
        <v>-211.28899999999999</v>
      </c>
      <c r="DN32" s="50">
        <v>-22.209</v>
      </c>
      <c r="DO32" s="50">
        <v>68.635999999999996</v>
      </c>
      <c r="DP32" s="50">
        <v>-210.93899999999999</v>
      </c>
      <c r="DQ32" s="50">
        <v>-26.030999999999999</v>
      </c>
      <c r="DR32" s="50">
        <v>0.39800000000000002</v>
      </c>
      <c r="DS32" s="50">
        <v>-211.95099999999999</v>
      </c>
      <c r="DT32" s="50">
        <v>-23.402999999999999</v>
      </c>
      <c r="DU32" s="50">
        <v>-67.649999999999991</v>
      </c>
      <c r="DV32" s="50">
        <v>-211.52699999999999</v>
      </c>
      <c r="DW32" s="50">
        <v>-41.582999999999998</v>
      </c>
      <c r="DX32" s="50">
        <v>-108.48699999999999</v>
      </c>
      <c r="DY32" s="50">
        <v>-210.244</v>
      </c>
      <c r="DZ32" s="50">
        <v>-78.988</v>
      </c>
      <c r="EA32" s="50">
        <v>-127.88800000000001</v>
      </c>
      <c r="EB32" s="50">
        <v>-211.899</v>
      </c>
      <c r="EC32" s="50">
        <v>-144.88399999999999</v>
      </c>
      <c r="ED32" s="50">
        <v>-137.624</v>
      </c>
      <c r="EE32" s="50">
        <v>-211.845</v>
      </c>
      <c r="EF32" s="50">
        <v>-215.30199999999999</v>
      </c>
      <c r="EG32" s="50">
        <v>-96.963999999999999</v>
      </c>
      <c r="EH32" s="50">
        <v>-211.471</v>
      </c>
      <c r="EI32" s="50">
        <v>-214.70699999999999</v>
      </c>
      <c r="EJ32" s="50">
        <v>88.929000000000002</v>
      </c>
      <c r="EK32" s="50">
        <v>-173.322</v>
      </c>
      <c r="EL32" s="50">
        <v>-145.61199999999999</v>
      </c>
      <c r="EM32" s="50">
        <v>134.36000000000001</v>
      </c>
      <c r="EN32" s="50">
        <v>-174.05</v>
      </c>
      <c r="EO32" s="50">
        <v>-80.168000000000006</v>
      </c>
      <c r="EP32" s="50">
        <v>125.05800000000001</v>
      </c>
      <c r="EQ32" s="50">
        <v>-173.691</v>
      </c>
      <c r="ER32" s="50">
        <v>-50.006999999999998</v>
      </c>
      <c r="ES32" s="50">
        <v>102.462</v>
      </c>
      <c r="ET32" s="50">
        <v>-173.60400000000001</v>
      </c>
      <c r="EU32" s="50">
        <v>-33.777999999999999</v>
      </c>
      <c r="EV32" s="50">
        <v>68.48</v>
      </c>
      <c r="EW32" s="50">
        <v>-173.411</v>
      </c>
      <c r="EX32" s="50">
        <v>-24.84</v>
      </c>
      <c r="EY32" s="50">
        <v>2.6280000000000001</v>
      </c>
      <c r="EZ32" s="50">
        <v>-173.84899999999999</v>
      </c>
      <c r="FA32" s="50">
        <v>-33.362000000000002</v>
      </c>
      <c r="FB32" s="50">
        <v>-67.658000000000001</v>
      </c>
      <c r="FC32" s="50">
        <v>-173.49799999999999</v>
      </c>
      <c r="FD32" s="50">
        <v>-48.978000000000002</v>
      </c>
      <c r="FE32" s="50">
        <v>-101.712</v>
      </c>
      <c r="FF32" s="50">
        <v>-173.565</v>
      </c>
      <c r="FG32" s="50">
        <v>-78.863</v>
      </c>
      <c r="FH32" s="50">
        <v>-126.559</v>
      </c>
      <c r="FI32" s="50">
        <v>-174.03700000000001</v>
      </c>
      <c r="FJ32" s="50">
        <v>-144.94499999999999</v>
      </c>
      <c r="FK32" s="50">
        <v>-135.82900000000001</v>
      </c>
      <c r="FL32" s="50">
        <v>-173.73</v>
      </c>
      <c r="FM32" s="50">
        <v>-214.99299999999999</v>
      </c>
      <c r="FN32" s="50">
        <v>-89.620999999999995</v>
      </c>
      <c r="FO32" s="50">
        <v>-173.44300000000001</v>
      </c>
      <c r="FP32" s="50">
        <v>-144.88300000000001</v>
      </c>
      <c r="FQ32" s="50">
        <v>128.96600000000001</v>
      </c>
      <c r="FR32" s="50">
        <v>-115.111</v>
      </c>
      <c r="FS32" s="50">
        <v>-20.244</v>
      </c>
      <c r="FT32" s="50">
        <v>1.5230000000000001</v>
      </c>
      <c r="FU32" s="50">
        <v>-114.82299999999999</v>
      </c>
      <c r="FV32" s="50">
        <v>-145.113</v>
      </c>
      <c r="FW32" s="50">
        <v>-134.267</v>
      </c>
      <c r="FX32" s="50">
        <v>-115.199</v>
      </c>
      <c r="FY32" s="50">
        <v>368.84299999999996</v>
      </c>
      <c r="FZ32" s="50">
        <v>370.09000000000003</v>
      </c>
      <c r="GA32" s="50">
        <v>107.809</v>
      </c>
      <c r="GB32" s="50">
        <v>260.899</v>
      </c>
      <c r="GC32" s="50" t="s">
        <v>98</v>
      </c>
      <c r="GD32" s="50" t="s">
        <v>98</v>
      </c>
      <c r="GE32" s="50" t="s">
        <v>98</v>
      </c>
      <c r="GF32" s="50">
        <v>273.34100000000001</v>
      </c>
      <c r="GG32" s="50">
        <v>270.18900000000002</v>
      </c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</row>
    <row r="33" spans="1:343" x14ac:dyDescent="0.25">
      <c r="A33" s="51" t="s">
        <v>125</v>
      </c>
      <c r="B33" s="44" t="str">
        <f t="shared" si="0"/>
        <v>DP6834</v>
      </c>
      <c r="C33" s="44" t="s">
        <v>97</v>
      </c>
      <c r="D33" s="44" t="s">
        <v>93</v>
      </c>
      <c r="E33" s="45">
        <v>466.392</v>
      </c>
      <c r="F33" s="45">
        <v>438.56200000000001</v>
      </c>
      <c r="G33" s="45">
        <v>467.00400000000002</v>
      </c>
      <c r="H33" s="45">
        <v>134.69200000000001</v>
      </c>
      <c r="I33" s="45">
        <v>265.45100000000002</v>
      </c>
      <c r="J33" s="45">
        <v>78.908000000000001</v>
      </c>
      <c r="K33" s="45">
        <v>111.56699999999999</v>
      </c>
      <c r="L33" s="45">
        <v>78.384</v>
      </c>
      <c r="M33" s="45">
        <v>327.00099999999998</v>
      </c>
      <c r="N33" s="45">
        <v>3.1929999999999978</v>
      </c>
      <c r="O33" s="45">
        <v>111.224</v>
      </c>
      <c r="P33" s="45">
        <v>326.43700000000001</v>
      </c>
      <c r="Q33" s="45">
        <v>2.9210000000000065</v>
      </c>
      <c r="R33" s="45">
        <v>263.57600000000002</v>
      </c>
      <c r="S33" s="46">
        <v>65.391000000000005</v>
      </c>
      <c r="T33" s="45">
        <v>263.89499999999998</v>
      </c>
      <c r="U33" s="46">
        <v>65.396000000000001</v>
      </c>
      <c r="V33" s="45">
        <v>-214.52099999999999</v>
      </c>
      <c r="W33" s="45">
        <v>111.19800000000001</v>
      </c>
      <c r="X33" s="45">
        <v>-300.428</v>
      </c>
      <c r="Y33" s="45">
        <v>-144.90100000000001</v>
      </c>
      <c r="Z33" s="45">
        <v>126.40300000000001</v>
      </c>
      <c r="AA33" s="45">
        <v>-301.50200000000001</v>
      </c>
      <c r="AB33" s="45">
        <v>-80.210999999999999</v>
      </c>
      <c r="AC33" s="45">
        <v>125.43900000000001</v>
      </c>
      <c r="AD33" s="45">
        <v>-300.39600000000002</v>
      </c>
      <c r="AE33" s="45">
        <v>-41.469000000000001</v>
      </c>
      <c r="AF33" s="45">
        <v>105.43600000000001</v>
      </c>
      <c r="AG33" s="45">
        <v>-300.05900000000003</v>
      </c>
      <c r="AH33" s="45">
        <v>-16.931999999999999</v>
      </c>
      <c r="AI33" s="45">
        <v>68.747</v>
      </c>
      <c r="AJ33" s="45">
        <v>-303.77600000000001</v>
      </c>
      <c r="AK33" s="45">
        <v>-25.021000000000001</v>
      </c>
      <c r="AL33" s="45">
        <v>0.34200000000000008</v>
      </c>
      <c r="AM33" s="45">
        <v>-300.99900000000002</v>
      </c>
      <c r="AN33" s="45">
        <v>-16.611000000000001</v>
      </c>
      <c r="AO33" s="45">
        <v>-67.962000000000003</v>
      </c>
      <c r="AP33" s="45">
        <v>-303.79300000000001</v>
      </c>
      <c r="AQ33" s="45">
        <v>-37.685000000000002</v>
      </c>
      <c r="AR33" s="45">
        <v>-108.60899999999999</v>
      </c>
      <c r="AS33" s="45">
        <v>-301.52</v>
      </c>
      <c r="AT33" s="45">
        <v>-79.414000000000001</v>
      </c>
      <c r="AU33" s="45">
        <v>-128.13800000000001</v>
      </c>
      <c r="AV33" s="45">
        <v>-300.661</v>
      </c>
      <c r="AW33" s="45">
        <v>-144.97300000000001</v>
      </c>
      <c r="AX33" s="45">
        <v>-127.32300000000001</v>
      </c>
      <c r="AY33" s="45">
        <v>-302.09300000000002</v>
      </c>
      <c r="AZ33" s="45">
        <v>-215.637</v>
      </c>
      <c r="BA33" s="45">
        <v>-111.937</v>
      </c>
      <c r="BB33" s="45">
        <v>-300.37900000000002</v>
      </c>
      <c r="BC33" s="45">
        <v>-214.03100000000001</v>
      </c>
      <c r="BD33" s="45">
        <v>104.69500000000001</v>
      </c>
      <c r="BE33" s="45">
        <v>-262.04000000000002</v>
      </c>
      <c r="BF33" s="45">
        <v>-145.03700000000001</v>
      </c>
      <c r="BG33" s="45">
        <v>136.21</v>
      </c>
      <c r="BH33" s="45">
        <v>-262.63099999999997</v>
      </c>
      <c r="BI33" s="45">
        <v>-80.23</v>
      </c>
      <c r="BJ33" s="45">
        <v>126.61199999999999</v>
      </c>
      <c r="BK33" s="45">
        <v>-262.37099999999998</v>
      </c>
      <c r="BL33" s="45">
        <v>-49.893999999999998</v>
      </c>
      <c r="BM33" s="45">
        <v>111.233</v>
      </c>
      <c r="BN33" s="45">
        <v>-262.17200000000003</v>
      </c>
      <c r="BO33" s="45">
        <v>-24.16</v>
      </c>
      <c r="BP33" s="45">
        <v>100.983</v>
      </c>
      <c r="BQ33" s="45">
        <v>-262.07100000000003</v>
      </c>
      <c r="BR33" s="45">
        <v>-4.484</v>
      </c>
      <c r="BS33" s="45">
        <v>68.201000000000008</v>
      </c>
      <c r="BT33" s="45">
        <v>-263.31799999999998</v>
      </c>
      <c r="BU33" s="45">
        <v>-5.3860000000000001</v>
      </c>
      <c r="BV33" s="45">
        <v>49.569000000000003</v>
      </c>
      <c r="BW33" s="45">
        <v>-263.32499999999999</v>
      </c>
      <c r="BX33" s="45">
        <v>-17.780999999999999</v>
      </c>
      <c r="BY33" s="45">
        <v>21.966000000000001</v>
      </c>
      <c r="BZ33" s="45">
        <v>-263.26799999999997</v>
      </c>
      <c r="CA33" s="45">
        <v>-24.181999999999999</v>
      </c>
      <c r="CB33" s="45">
        <v>0.30300000000000005</v>
      </c>
      <c r="CC33" s="45">
        <v>-262.59500000000003</v>
      </c>
      <c r="CD33" s="45">
        <v>-21.858000000000001</v>
      </c>
      <c r="CE33" s="45">
        <v>-23.363</v>
      </c>
      <c r="CF33" s="45">
        <v>-262.83300000000003</v>
      </c>
      <c r="CG33" s="45">
        <v>-8.1359999999999992</v>
      </c>
      <c r="CH33" s="45">
        <v>-49.342999999999996</v>
      </c>
      <c r="CI33" s="45">
        <v>-262.83999999999997</v>
      </c>
      <c r="CJ33" s="45">
        <v>-6.048</v>
      </c>
      <c r="CK33" s="45">
        <v>-67.53</v>
      </c>
      <c r="CL33" s="45">
        <v>-263.00700000000001</v>
      </c>
      <c r="CM33" s="45">
        <v>-21.152999999999999</v>
      </c>
      <c r="CN33" s="45">
        <v>-103.35</v>
      </c>
      <c r="CO33" s="45">
        <v>-261.52600000000001</v>
      </c>
      <c r="CP33" s="45">
        <v>-46.767000000000003</v>
      </c>
      <c r="CQ33" s="45">
        <v>-117.05499999999999</v>
      </c>
      <c r="CR33" s="45">
        <v>-261.93</v>
      </c>
      <c r="CS33" s="45">
        <v>-79.046999999999997</v>
      </c>
      <c r="CT33" s="45">
        <v>-128.988</v>
      </c>
      <c r="CU33" s="45">
        <v>-262.654</v>
      </c>
      <c r="CV33" s="45">
        <v>-144.994</v>
      </c>
      <c r="CW33" s="45">
        <v>-137.68100000000001</v>
      </c>
      <c r="CX33" s="45">
        <v>-263.15199999999999</v>
      </c>
      <c r="CY33" s="45">
        <v>-215.14099999999999</v>
      </c>
      <c r="CZ33" s="45">
        <v>-105.09399999999999</v>
      </c>
      <c r="DA33" s="45">
        <v>-262.2</v>
      </c>
      <c r="DB33" s="45">
        <v>-214.27199999999999</v>
      </c>
      <c r="DC33" s="45">
        <v>96.605999999999995</v>
      </c>
      <c r="DD33" s="45">
        <v>-211.65299999999999</v>
      </c>
      <c r="DE33" s="45">
        <v>-145.37100000000001</v>
      </c>
      <c r="DF33" s="45">
        <v>135.70699999999999</v>
      </c>
      <c r="DG33" s="45">
        <v>-211.87100000000001</v>
      </c>
      <c r="DH33" s="45">
        <v>-80.483000000000004</v>
      </c>
      <c r="DI33" s="45">
        <v>126.254</v>
      </c>
      <c r="DJ33" s="45">
        <v>-211.85400000000001</v>
      </c>
      <c r="DK33" s="45">
        <v>-43.801000000000002</v>
      </c>
      <c r="DL33" s="45">
        <v>105.786</v>
      </c>
      <c r="DM33" s="45">
        <v>-211.501</v>
      </c>
      <c r="DN33" s="45">
        <v>-25.327999999999999</v>
      </c>
      <c r="DO33" s="45">
        <v>68.231999999999999</v>
      </c>
      <c r="DP33" s="45">
        <v>-212.65100000000001</v>
      </c>
      <c r="DQ33" s="45">
        <v>-26.437999999999999</v>
      </c>
      <c r="DR33" s="45">
        <v>0.41200000000000003</v>
      </c>
      <c r="DS33" s="45">
        <v>-211.94200000000001</v>
      </c>
      <c r="DT33" s="45">
        <v>-25.161000000000001</v>
      </c>
      <c r="DU33" s="45">
        <v>-67.418999999999997</v>
      </c>
      <c r="DV33" s="45">
        <v>-212.488</v>
      </c>
      <c r="DW33" s="45">
        <v>-42.436</v>
      </c>
      <c r="DX33" s="45">
        <v>-107.339</v>
      </c>
      <c r="DY33" s="45">
        <v>-210.654</v>
      </c>
      <c r="DZ33" s="45">
        <v>-79.094999999999999</v>
      </c>
      <c r="EA33" s="45">
        <v>-127.59199999999998</v>
      </c>
      <c r="EB33" s="45">
        <v>-211.89699999999999</v>
      </c>
      <c r="EC33" s="45">
        <v>-144.88200000000001</v>
      </c>
      <c r="ED33" s="45">
        <v>-137.57400000000001</v>
      </c>
      <c r="EE33" s="45">
        <v>-211.846</v>
      </c>
      <c r="EF33" s="45">
        <v>-214.97800000000001</v>
      </c>
      <c r="EG33" s="45">
        <v>-96.76</v>
      </c>
      <c r="EH33" s="45">
        <v>-211.505</v>
      </c>
      <c r="EI33" s="45">
        <v>-214.13300000000001</v>
      </c>
      <c r="EJ33" s="45">
        <v>88.658000000000001</v>
      </c>
      <c r="EK33" s="45">
        <v>-173.38200000000001</v>
      </c>
      <c r="EL33" s="45">
        <v>-145.56800000000001</v>
      </c>
      <c r="EM33" s="45">
        <v>133.934</v>
      </c>
      <c r="EN33" s="45">
        <v>-174.06899999999999</v>
      </c>
      <c r="EO33" s="45">
        <v>-80.125</v>
      </c>
      <c r="EP33" s="45">
        <v>125.182</v>
      </c>
      <c r="EQ33" s="45">
        <v>-173.69</v>
      </c>
      <c r="ER33" s="45">
        <v>-50.276000000000003</v>
      </c>
      <c r="ES33" s="45">
        <v>102.274</v>
      </c>
      <c r="ET33" s="45">
        <v>-173.61600000000001</v>
      </c>
      <c r="EU33" s="45">
        <v>-34.268000000000001</v>
      </c>
      <c r="EV33" s="45">
        <v>68.349000000000004</v>
      </c>
      <c r="EW33" s="45">
        <v>-173.428</v>
      </c>
      <c r="EX33" s="45">
        <v>-25.053999999999998</v>
      </c>
      <c r="EY33" s="45">
        <v>2.64</v>
      </c>
      <c r="EZ33" s="45">
        <v>-173.82499999999999</v>
      </c>
      <c r="FA33" s="45">
        <v>-33.719000000000001</v>
      </c>
      <c r="FB33" s="45">
        <v>-67.542000000000002</v>
      </c>
      <c r="FC33" s="45">
        <v>-173.51</v>
      </c>
      <c r="FD33" s="45">
        <v>-49.024999999999999</v>
      </c>
      <c r="FE33" s="45">
        <v>-101.66499999999999</v>
      </c>
      <c r="FF33" s="45">
        <v>-173.56700000000001</v>
      </c>
      <c r="FG33" s="45">
        <v>-79.019000000000005</v>
      </c>
      <c r="FH33" s="45">
        <v>-126.152</v>
      </c>
      <c r="FI33" s="45">
        <v>-174.04400000000001</v>
      </c>
      <c r="FJ33" s="45">
        <v>-144.941</v>
      </c>
      <c r="FK33" s="45">
        <v>-135.762</v>
      </c>
      <c r="FL33" s="45">
        <v>-173.732</v>
      </c>
      <c r="FM33" s="45">
        <v>-214.756</v>
      </c>
      <c r="FN33" s="45">
        <v>-89.489000000000004</v>
      </c>
      <c r="FO33" s="45">
        <v>-173.46799999999999</v>
      </c>
      <c r="FP33" s="45">
        <v>-144.99299999999999</v>
      </c>
      <c r="FQ33" s="45">
        <v>129.684</v>
      </c>
      <c r="FR33" s="45">
        <v>-115.06</v>
      </c>
      <c r="FS33" s="45">
        <v>-20.027000000000001</v>
      </c>
      <c r="FT33" s="45">
        <v>1.5350000000000001</v>
      </c>
      <c r="FU33" s="45">
        <v>-114.85</v>
      </c>
      <c r="FV33" s="45">
        <v>-145.22399999999999</v>
      </c>
      <c r="FW33" s="45">
        <v>-134.971</v>
      </c>
      <c r="FX33" s="45">
        <v>-115.146</v>
      </c>
      <c r="FY33" s="45">
        <v>368.995</v>
      </c>
      <c r="FZ33" s="45">
        <v>369.53199999999998</v>
      </c>
      <c r="GA33" s="45">
        <v>110.44</v>
      </c>
      <c r="GB33" s="45">
        <v>262.32100000000003</v>
      </c>
      <c r="GC33" s="45" t="s">
        <v>98</v>
      </c>
      <c r="GD33" s="45" t="s">
        <v>98</v>
      </c>
      <c r="GE33" s="45" t="s">
        <v>98</v>
      </c>
      <c r="GF33" s="45">
        <v>273.89100000000002</v>
      </c>
      <c r="GG33" s="45">
        <v>269.69600000000003</v>
      </c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</row>
    <row r="34" spans="1:343" ht="15.75" thickBot="1" x14ac:dyDescent="0.3">
      <c r="A34" s="52" t="s">
        <v>126</v>
      </c>
      <c r="B34" s="53" t="str">
        <f t="shared" si="0"/>
        <v>DP6834</v>
      </c>
      <c r="C34" s="53" t="s">
        <v>97</v>
      </c>
      <c r="D34" s="53" t="s">
        <v>93</v>
      </c>
      <c r="E34" s="54">
        <v>466.197</v>
      </c>
      <c r="F34" s="54">
        <v>438.42199999999997</v>
      </c>
      <c r="G34" s="54">
        <v>466.96100000000001</v>
      </c>
      <c r="H34" s="54">
        <v>135.78200000000001</v>
      </c>
      <c r="I34" s="54">
        <v>265.64499999999998</v>
      </c>
      <c r="J34" s="54">
        <v>77.781999999999996</v>
      </c>
      <c r="K34" s="54">
        <v>112.027</v>
      </c>
      <c r="L34" s="54">
        <v>78.912999999999997</v>
      </c>
      <c r="M34" s="54">
        <v>326.72899999999998</v>
      </c>
      <c r="N34" s="54">
        <v>3.1530000000000058</v>
      </c>
      <c r="O34" s="54">
        <v>108.96299999999999</v>
      </c>
      <c r="P34" s="54">
        <v>326.31799999999998</v>
      </c>
      <c r="Q34" s="54">
        <v>2.4879999999999995</v>
      </c>
      <c r="R34" s="54">
        <v>263.899</v>
      </c>
      <c r="S34" s="54">
        <v>65.882999999999996</v>
      </c>
      <c r="T34" s="54">
        <v>264.08499999999998</v>
      </c>
      <c r="U34" s="54">
        <v>64.894999999999996</v>
      </c>
      <c r="V34" s="54">
        <v>-214.50200000000001</v>
      </c>
      <c r="W34" s="54">
        <v>111.134</v>
      </c>
      <c r="X34" s="54">
        <v>-300.43099999999998</v>
      </c>
      <c r="Y34" s="54">
        <v>-144.904</v>
      </c>
      <c r="Z34" s="54">
        <v>126.673</v>
      </c>
      <c r="AA34" s="54">
        <v>-301.61099999999999</v>
      </c>
      <c r="AB34" s="54">
        <v>-80.209000000000003</v>
      </c>
      <c r="AC34" s="54">
        <v>125.396</v>
      </c>
      <c r="AD34" s="54">
        <v>-300.39699999999999</v>
      </c>
      <c r="AE34" s="54">
        <v>-41.091000000000001</v>
      </c>
      <c r="AF34" s="54">
        <v>105.78100000000001</v>
      </c>
      <c r="AG34" s="54">
        <v>-300.255</v>
      </c>
      <c r="AH34" s="54">
        <v>-17.137</v>
      </c>
      <c r="AI34" s="54">
        <v>68.683999999999997</v>
      </c>
      <c r="AJ34" s="54">
        <v>-303.66300000000001</v>
      </c>
      <c r="AK34" s="54">
        <v>-24.901</v>
      </c>
      <c r="AL34" s="54">
        <v>0.29300000000000004</v>
      </c>
      <c r="AM34" s="54">
        <v>-301.01100000000002</v>
      </c>
      <c r="AN34" s="54">
        <v>-17.82</v>
      </c>
      <c r="AO34" s="54">
        <v>-67.935000000000002</v>
      </c>
      <c r="AP34" s="54">
        <v>-303.12599999999998</v>
      </c>
      <c r="AQ34" s="54">
        <v>-37.883000000000003</v>
      </c>
      <c r="AR34" s="54">
        <v>-108.44799999999999</v>
      </c>
      <c r="AS34" s="54">
        <v>-301.41800000000001</v>
      </c>
      <c r="AT34" s="54">
        <v>-79.326999999999998</v>
      </c>
      <c r="AU34" s="54">
        <v>-128.50399999999999</v>
      </c>
      <c r="AV34" s="54">
        <v>-300.67099999999999</v>
      </c>
      <c r="AW34" s="54">
        <v>-144.96799999999999</v>
      </c>
      <c r="AX34" s="54">
        <v>-126.84</v>
      </c>
      <c r="AY34" s="54">
        <v>-301.911</v>
      </c>
      <c r="AZ34" s="54">
        <v>-215.541</v>
      </c>
      <c r="BA34" s="54">
        <v>-111.913</v>
      </c>
      <c r="BB34" s="54">
        <v>-300.39499999999998</v>
      </c>
      <c r="BC34" s="54">
        <v>-213.953</v>
      </c>
      <c r="BD34" s="54">
        <v>104.589</v>
      </c>
      <c r="BE34" s="54">
        <v>-262.048</v>
      </c>
      <c r="BF34" s="54">
        <v>-145.03</v>
      </c>
      <c r="BG34" s="54">
        <v>136.73599999999999</v>
      </c>
      <c r="BH34" s="54">
        <v>-262.75299999999999</v>
      </c>
      <c r="BI34" s="54">
        <v>-80.298000000000002</v>
      </c>
      <c r="BJ34" s="54">
        <v>126.336</v>
      </c>
      <c r="BK34" s="54">
        <v>-262.36700000000002</v>
      </c>
      <c r="BL34" s="54">
        <v>-48.704000000000001</v>
      </c>
      <c r="BM34" s="54">
        <v>113.723</v>
      </c>
      <c r="BN34" s="54">
        <v>-262.19499999999999</v>
      </c>
      <c r="BO34" s="54">
        <v>-24.416</v>
      </c>
      <c r="BP34" s="54">
        <v>100.621</v>
      </c>
      <c r="BQ34" s="54">
        <v>-262.05599999999998</v>
      </c>
      <c r="BR34" s="54">
        <v>-3.9729999999999999</v>
      </c>
      <c r="BS34" s="54">
        <v>68.141000000000005</v>
      </c>
      <c r="BT34" s="54">
        <v>-263.37299999999999</v>
      </c>
      <c r="BU34" s="54">
        <v>-4.7649999999999997</v>
      </c>
      <c r="BV34" s="54">
        <v>49.325000000000003</v>
      </c>
      <c r="BW34" s="54">
        <v>-263.39299999999997</v>
      </c>
      <c r="BX34" s="54">
        <v>-16.434000000000001</v>
      </c>
      <c r="BY34" s="54">
        <v>21.125</v>
      </c>
      <c r="BZ34" s="54">
        <v>-263.40300000000002</v>
      </c>
      <c r="CA34" s="54">
        <v>-24.164000000000001</v>
      </c>
      <c r="CB34" s="54">
        <v>0.253</v>
      </c>
      <c r="CC34" s="54">
        <v>-262.59500000000003</v>
      </c>
      <c r="CD34" s="54">
        <v>-22.85</v>
      </c>
      <c r="CE34" s="54">
        <v>-23.974999999999998</v>
      </c>
      <c r="CF34" s="54">
        <v>-262.73899999999998</v>
      </c>
      <c r="CG34" s="54">
        <v>-9.5960000000000001</v>
      </c>
      <c r="CH34" s="54">
        <v>-49.850999999999999</v>
      </c>
      <c r="CI34" s="54">
        <v>-262.68099999999998</v>
      </c>
      <c r="CJ34" s="54">
        <v>-6.4569999999999999</v>
      </c>
      <c r="CK34" s="54">
        <v>-67.585999999999999</v>
      </c>
      <c r="CL34" s="54">
        <v>-262.96899999999999</v>
      </c>
      <c r="CM34" s="54">
        <v>-20.864000000000001</v>
      </c>
      <c r="CN34" s="54">
        <v>-103.742</v>
      </c>
      <c r="CO34" s="54">
        <v>-261.54199999999997</v>
      </c>
      <c r="CP34" s="54">
        <v>-46.578000000000003</v>
      </c>
      <c r="CQ34" s="54">
        <v>-117.50700000000001</v>
      </c>
      <c r="CR34" s="54">
        <v>-261.93400000000003</v>
      </c>
      <c r="CS34" s="54">
        <v>-78.983999999999995</v>
      </c>
      <c r="CT34" s="54">
        <v>-129.244</v>
      </c>
      <c r="CU34" s="54">
        <v>-262.65800000000002</v>
      </c>
      <c r="CV34" s="54">
        <v>-144.999</v>
      </c>
      <c r="CW34" s="54">
        <v>-137.41200000000001</v>
      </c>
      <c r="CX34" s="54">
        <v>-263.084</v>
      </c>
      <c r="CY34" s="54">
        <v>-215.26400000000001</v>
      </c>
      <c r="CZ34" s="54">
        <v>-105.235</v>
      </c>
      <c r="DA34" s="54">
        <v>-262.185</v>
      </c>
      <c r="DB34" s="54">
        <v>-213.911</v>
      </c>
      <c r="DC34" s="54">
        <v>96.347000000000008</v>
      </c>
      <c r="DD34" s="54">
        <v>-211.69</v>
      </c>
      <c r="DE34" s="54">
        <v>-145.4</v>
      </c>
      <c r="DF34" s="54">
        <v>136.21199999999999</v>
      </c>
      <c r="DG34" s="54">
        <v>-211.858</v>
      </c>
      <c r="DH34" s="54">
        <v>-80.503</v>
      </c>
      <c r="DI34" s="54">
        <v>126.151</v>
      </c>
      <c r="DJ34" s="54">
        <v>-211.85400000000001</v>
      </c>
      <c r="DK34" s="54">
        <v>-44.036999999999999</v>
      </c>
      <c r="DL34" s="54">
        <v>105.44</v>
      </c>
      <c r="DM34" s="54">
        <v>-211.61500000000001</v>
      </c>
      <c r="DN34" s="54">
        <v>-24.035</v>
      </c>
      <c r="DO34" s="54">
        <v>68.355999999999995</v>
      </c>
      <c r="DP34" s="54">
        <v>-211.941</v>
      </c>
      <c r="DQ34" s="54">
        <v>-26.349</v>
      </c>
      <c r="DR34" s="54">
        <v>0.36199999999999999</v>
      </c>
      <c r="DS34" s="54">
        <v>-211.94399999999999</v>
      </c>
      <c r="DT34" s="54">
        <v>-24.962</v>
      </c>
      <c r="DU34" s="54">
        <v>-67.492999999999995</v>
      </c>
      <c r="DV34" s="54">
        <v>-212.37899999999999</v>
      </c>
      <c r="DW34" s="54">
        <v>-42.442999999999998</v>
      </c>
      <c r="DX34" s="54">
        <v>-107.38</v>
      </c>
      <c r="DY34" s="54">
        <v>-210.65700000000001</v>
      </c>
      <c r="DZ34" s="54">
        <v>-79.129000000000005</v>
      </c>
      <c r="EA34" s="54">
        <v>-127.55199999999999</v>
      </c>
      <c r="EB34" s="54">
        <v>-211.89699999999999</v>
      </c>
      <c r="EC34" s="54">
        <v>-144.87299999999999</v>
      </c>
      <c r="ED34" s="54">
        <v>-137.41399999999999</v>
      </c>
      <c r="EE34" s="54">
        <v>-211.851</v>
      </c>
      <c r="EF34" s="54">
        <v>-214.99</v>
      </c>
      <c r="EG34" s="54">
        <v>-96.816999999999993</v>
      </c>
      <c r="EH34" s="54">
        <v>-211.50299999999999</v>
      </c>
      <c r="EI34" s="54">
        <v>-214.45099999999999</v>
      </c>
      <c r="EJ34" s="54">
        <v>88.766000000000005</v>
      </c>
      <c r="EK34" s="54">
        <v>-173.34899999999999</v>
      </c>
      <c r="EL34" s="54">
        <v>-145.55600000000001</v>
      </c>
      <c r="EM34" s="54">
        <v>133.75900000000001</v>
      </c>
      <c r="EN34" s="54">
        <v>-174.07499999999999</v>
      </c>
      <c r="EO34" s="54">
        <v>-80.194000000000003</v>
      </c>
      <c r="EP34" s="54">
        <v>124.95400000000001</v>
      </c>
      <c r="EQ34" s="54">
        <v>-173.69200000000001</v>
      </c>
      <c r="ER34" s="54">
        <v>-50.280999999999999</v>
      </c>
      <c r="ES34" s="54">
        <v>102.221</v>
      </c>
      <c r="ET34" s="54">
        <v>-173.61699999999999</v>
      </c>
      <c r="EU34" s="54">
        <v>-33.909999999999997</v>
      </c>
      <c r="EV34" s="54">
        <v>68.405000000000001</v>
      </c>
      <c r="EW34" s="54">
        <v>-173.416</v>
      </c>
      <c r="EX34" s="54">
        <v>-24.443999999999999</v>
      </c>
      <c r="EY34" s="54">
        <v>2.593</v>
      </c>
      <c r="EZ34" s="54">
        <v>-173.893</v>
      </c>
      <c r="FA34" s="54">
        <v>-33.651000000000003</v>
      </c>
      <c r="FB34" s="54">
        <v>-67.611000000000004</v>
      </c>
      <c r="FC34" s="54">
        <v>-173.50800000000001</v>
      </c>
      <c r="FD34" s="54">
        <v>-49.238</v>
      </c>
      <c r="FE34" s="54">
        <v>-101.56</v>
      </c>
      <c r="FF34" s="54">
        <v>-173.57499999999999</v>
      </c>
      <c r="FG34" s="54">
        <v>-79.034999999999997</v>
      </c>
      <c r="FH34" s="54">
        <v>-126.16199999999999</v>
      </c>
      <c r="FI34" s="54">
        <v>-174.04400000000001</v>
      </c>
      <c r="FJ34" s="54">
        <v>-144.91999999999999</v>
      </c>
      <c r="FK34" s="54">
        <v>-135.56700000000001</v>
      </c>
      <c r="FL34" s="54">
        <v>-173.74299999999999</v>
      </c>
      <c r="FM34" s="54">
        <v>-219.999</v>
      </c>
      <c r="FN34" s="54">
        <v>-92.17</v>
      </c>
      <c r="FO34" s="54">
        <v>-172.91300000000001</v>
      </c>
      <c r="FP34" s="54">
        <v>-145.02600000000001</v>
      </c>
      <c r="FQ34" s="54">
        <v>129.851</v>
      </c>
      <c r="FR34" s="54">
        <v>-115.044</v>
      </c>
      <c r="FS34" s="54">
        <v>-19.957000000000001</v>
      </c>
      <c r="FT34" s="54">
        <v>1.4850000000000001</v>
      </c>
      <c r="FU34" s="54">
        <v>-114.85899999999999</v>
      </c>
      <c r="FV34" s="54">
        <v>-145.12200000000001</v>
      </c>
      <c r="FW34" s="54">
        <v>-134.36199999999999</v>
      </c>
      <c r="FX34" s="54">
        <v>-115.194</v>
      </c>
      <c r="FY34" s="54">
        <v>368.90499999999997</v>
      </c>
      <c r="FZ34" s="54">
        <v>369.72800000000001</v>
      </c>
      <c r="GA34" s="54">
        <v>110.599</v>
      </c>
      <c r="GB34" s="54">
        <v>261.87799999999999</v>
      </c>
      <c r="GC34" s="54" t="s">
        <v>98</v>
      </c>
      <c r="GD34" s="54" t="s">
        <v>98</v>
      </c>
      <c r="GE34" s="54" t="s">
        <v>98</v>
      </c>
      <c r="GF34" s="54">
        <v>274.14800000000002</v>
      </c>
      <c r="GG34" s="54">
        <v>269.32600000000002</v>
      </c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</row>
    <row r="35" spans="1:343" ht="15.75" thickTop="1" x14ac:dyDescent="0.25">
      <c r="A35" s="48" t="s">
        <v>127</v>
      </c>
      <c r="B35" s="49" t="str">
        <f t="shared" si="0"/>
        <v>DQ0083</v>
      </c>
      <c r="C35" s="49" t="s">
        <v>97</v>
      </c>
      <c r="D35" s="49" t="s">
        <v>93</v>
      </c>
      <c r="E35" s="45">
        <v>466.88400000000001</v>
      </c>
      <c r="F35" s="45">
        <v>440.21800000000002</v>
      </c>
      <c r="G35" s="45">
        <v>466.80899999999997</v>
      </c>
      <c r="H35" s="50">
        <v>133.74600000000001</v>
      </c>
      <c r="I35" s="50">
        <v>269.54500000000002</v>
      </c>
      <c r="J35" s="50">
        <v>77.932000000000002</v>
      </c>
      <c r="K35" s="50">
        <v>109.947</v>
      </c>
      <c r="L35" s="50">
        <v>76.492999999999995</v>
      </c>
      <c r="M35" s="45">
        <v>327.44299999999998</v>
      </c>
      <c r="N35" s="50">
        <v>3.8780000000000001</v>
      </c>
      <c r="O35" s="50">
        <v>110.212</v>
      </c>
      <c r="P35" s="45">
        <v>327.90199999999999</v>
      </c>
      <c r="Q35" s="50">
        <v>3.2690000000000055</v>
      </c>
      <c r="R35" s="45">
        <v>264.40199999999999</v>
      </c>
      <c r="S35" s="77">
        <v>65.986999999999995</v>
      </c>
      <c r="T35" s="45">
        <v>264.86099999999999</v>
      </c>
      <c r="U35" s="77">
        <v>64.771000000000001</v>
      </c>
      <c r="V35" s="50">
        <v>-214.78800000000001</v>
      </c>
      <c r="W35" s="50">
        <v>111.36499999999999</v>
      </c>
      <c r="X35" s="50">
        <v>-300.387</v>
      </c>
      <c r="Y35" s="50">
        <v>-144.89699999999999</v>
      </c>
      <c r="Z35" s="50">
        <v>125.911</v>
      </c>
      <c r="AA35" s="50">
        <v>-301.34500000000003</v>
      </c>
      <c r="AB35" s="50">
        <v>-79.534999999999997</v>
      </c>
      <c r="AC35" s="50">
        <v>127.83500000000001</v>
      </c>
      <c r="AD35" s="50">
        <v>-300.46899999999999</v>
      </c>
      <c r="AE35" s="50">
        <v>-39.304000000000002</v>
      </c>
      <c r="AF35" s="50">
        <v>107.66</v>
      </c>
      <c r="AG35" s="50">
        <v>-301.17899999999997</v>
      </c>
      <c r="AH35" s="50">
        <v>-18.068999999999999</v>
      </c>
      <c r="AI35" s="50">
        <v>68.637</v>
      </c>
      <c r="AJ35" s="50">
        <v>-303.14600000000002</v>
      </c>
      <c r="AK35" s="50">
        <v>-24.552</v>
      </c>
      <c r="AL35" s="50">
        <v>0.31100000000000005</v>
      </c>
      <c r="AM35" s="50">
        <v>-301.04399999999998</v>
      </c>
      <c r="AN35" s="50">
        <v>-15.478</v>
      </c>
      <c r="AO35" s="50">
        <v>-68.066000000000003</v>
      </c>
      <c r="AP35" s="50">
        <v>-304.41800000000001</v>
      </c>
      <c r="AQ35" s="50">
        <v>-38.436999999999998</v>
      </c>
      <c r="AR35" s="50">
        <v>-107.836</v>
      </c>
      <c r="AS35" s="50">
        <v>-301.12900000000002</v>
      </c>
      <c r="AT35" s="50">
        <v>-79.489000000000004</v>
      </c>
      <c r="AU35" s="50">
        <v>-127.898</v>
      </c>
      <c r="AV35" s="50">
        <v>-300.65300000000002</v>
      </c>
      <c r="AW35" s="50">
        <v>-144.98599999999999</v>
      </c>
      <c r="AX35" s="50">
        <v>-128.73499999999999</v>
      </c>
      <c r="AY35" s="50">
        <v>-302.56200000000001</v>
      </c>
      <c r="AZ35" s="50">
        <v>-215.47</v>
      </c>
      <c r="BA35" s="50">
        <v>-111.84099999999999</v>
      </c>
      <c r="BB35" s="50">
        <v>-300.40600000000001</v>
      </c>
      <c r="BC35" s="50">
        <v>-214.63300000000001</v>
      </c>
      <c r="BD35" s="50">
        <v>105.10599999999999</v>
      </c>
      <c r="BE35" s="50">
        <v>-261.971</v>
      </c>
      <c r="BF35" s="50">
        <v>-145.042</v>
      </c>
      <c r="BG35" s="50">
        <v>135.76300000000001</v>
      </c>
      <c r="BH35" s="50">
        <v>-262.54300000000001</v>
      </c>
      <c r="BI35" s="50">
        <v>-79.650999999999996</v>
      </c>
      <c r="BJ35" s="50">
        <v>128.506</v>
      </c>
      <c r="BK35" s="50">
        <v>-262.40300000000002</v>
      </c>
      <c r="BL35" s="50">
        <v>-47.25</v>
      </c>
      <c r="BM35" s="50">
        <v>116.846</v>
      </c>
      <c r="BN35" s="50">
        <v>-262.22300000000001</v>
      </c>
      <c r="BO35" s="50">
        <v>-22.869</v>
      </c>
      <c r="BP35" s="50">
        <v>102.53</v>
      </c>
      <c r="BQ35" s="50">
        <v>-262.14499999999998</v>
      </c>
      <c r="BR35" s="50">
        <v>-6.907</v>
      </c>
      <c r="BS35" s="50">
        <v>68.219000000000008</v>
      </c>
      <c r="BT35" s="50">
        <v>-263.05399999999997</v>
      </c>
      <c r="BU35" s="50">
        <v>-8.7249999999999996</v>
      </c>
      <c r="BV35" s="50">
        <v>50.579000000000001</v>
      </c>
      <c r="BW35" s="50">
        <v>-262.96199999999999</v>
      </c>
      <c r="BX35" s="50">
        <v>-20.399000000000001</v>
      </c>
      <c r="BY35" s="50">
        <v>23.473000000000003</v>
      </c>
      <c r="BZ35" s="50">
        <v>-263.00700000000001</v>
      </c>
      <c r="CA35" s="50">
        <v>-23.338999999999999</v>
      </c>
      <c r="CB35" s="50">
        <v>0.27200000000000002</v>
      </c>
      <c r="CC35" s="50">
        <v>-262.61200000000002</v>
      </c>
      <c r="CD35" s="50">
        <v>-18.795999999999999</v>
      </c>
      <c r="CE35" s="50">
        <v>-21.657</v>
      </c>
      <c r="CF35" s="50">
        <v>-263.12</v>
      </c>
      <c r="CG35" s="50">
        <v>-6.085</v>
      </c>
      <c r="CH35" s="50">
        <v>-48.731000000000002</v>
      </c>
      <c r="CI35" s="50">
        <v>-263.06400000000002</v>
      </c>
      <c r="CJ35" s="50">
        <v>-3.2080000000000002</v>
      </c>
      <c r="CK35" s="50">
        <v>-67.512</v>
      </c>
      <c r="CL35" s="50">
        <v>-263.27</v>
      </c>
      <c r="CM35" s="50">
        <v>-22.297999999999998</v>
      </c>
      <c r="CN35" s="50">
        <v>-102.023</v>
      </c>
      <c r="CO35" s="50">
        <v>-261.46600000000001</v>
      </c>
      <c r="CP35" s="50">
        <v>-47.417000000000002</v>
      </c>
      <c r="CQ35" s="50">
        <v>-115.70399999999999</v>
      </c>
      <c r="CR35" s="50">
        <v>-261.91300000000001</v>
      </c>
      <c r="CS35" s="50">
        <v>-79.183999999999997</v>
      </c>
      <c r="CT35" s="50">
        <v>-128.57499999999999</v>
      </c>
      <c r="CU35" s="50">
        <v>-262.64699999999999</v>
      </c>
      <c r="CV35" s="50">
        <v>-144.989</v>
      </c>
      <c r="CW35" s="50">
        <v>-137.94200000000001</v>
      </c>
      <c r="CX35" s="50">
        <v>-263.202</v>
      </c>
      <c r="CY35" s="50">
        <v>-216.01499999999999</v>
      </c>
      <c r="CZ35" s="50">
        <v>-105.76900000000001</v>
      </c>
      <c r="DA35" s="50">
        <v>-262.09899999999999</v>
      </c>
      <c r="DB35" s="50">
        <v>-214.83600000000001</v>
      </c>
      <c r="DC35" s="50">
        <v>96.903000000000006</v>
      </c>
      <c r="DD35" s="50">
        <v>-211.596</v>
      </c>
      <c r="DE35" s="50">
        <v>-145.37799999999999</v>
      </c>
      <c r="DF35" s="50">
        <v>135.81899999999999</v>
      </c>
      <c r="DG35" s="50">
        <v>-211.86799999999999</v>
      </c>
      <c r="DH35" s="50">
        <v>-80.17</v>
      </c>
      <c r="DI35" s="50">
        <v>127.069</v>
      </c>
      <c r="DJ35" s="50">
        <v>-211.858</v>
      </c>
      <c r="DK35" s="50">
        <v>-43.494</v>
      </c>
      <c r="DL35" s="50">
        <v>106.143</v>
      </c>
      <c r="DM35" s="50">
        <v>-211.352</v>
      </c>
      <c r="DN35" s="50">
        <v>-25.123000000000001</v>
      </c>
      <c r="DO35" s="50">
        <v>68.228999999999999</v>
      </c>
      <c r="DP35" s="50">
        <v>-212.53800000000001</v>
      </c>
      <c r="DQ35" s="50">
        <v>-25.791</v>
      </c>
      <c r="DR35" s="50">
        <v>0.38</v>
      </c>
      <c r="DS35" s="50">
        <v>-211.95599999999999</v>
      </c>
      <c r="DT35" s="50">
        <v>-23.312000000000001</v>
      </c>
      <c r="DU35" s="50">
        <v>-67.679000000000002</v>
      </c>
      <c r="DV35" s="50">
        <v>-211.477</v>
      </c>
      <c r="DW35" s="50">
        <v>-43.186</v>
      </c>
      <c r="DX35" s="50">
        <v>-106.371</v>
      </c>
      <c r="DY35" s="50">
        <v>-211.01499999999999</v>
      </c>
      <c r="DZ35" s="50">
        <v>-79.210999999999999</v>
      </c>
      <c r="EA35" s="50">
        <v>-127.31700000000001</v>
      </c>
      <c r="EB35" s="50">
        <v>-211.89599999999999</v>
      </c>
      <c r="EC35" s="50">
        <v>-144.87</v>
      </c>
      <c r="ED35" s="50">
        <v>-137.33699999999999</v>
      </c>
      <c r="EE35" s="50">
        <v>-211.852</v>
      </c>
      <c r="EF35" s="50">
        <v>-215.53100000000001</v>
      </c>
      <c r="EG35" s="50">
        <v>-97.116</v>
      </c>
      <c r="EH35" s="50">
        <v>-211.44800000000001</v>
      </c>
      <c r="EI35" s="50">
        <v>-216.15</v>
      </c>
      <c r="EJ35" s="50">
        <v>89.626000000000005</v>
      </c>
      <c r="EK35" s="50">
        <v>-173.17</v>
      </c>
      <c r="EL35" s="50">
        <v>-145.57400000000001</v>
      </c>
      <c r="EM35" s="50">
        <v>133.95699999999999</v>
      </c>
      <c r="EN35" s="50">
        <v>-174.06700000000001</v>
      </c>
      <c r="EO35" s="50">
        <v>-79.941999999999993</v>
      </c>
      <c r="EP35" s="50">
        <v>125.628</v>
      </c>
      <c r="EQ35" s="50">
        <v>-173.68199999999999</v>
      </c>
      <c r="ER35" s="50">
        <v>-50.41</v>
      </c>
      <c r="ES35" s="50">
        <v>102.143</v>
      </c>
      <c r="ET35" s="50">
        <v>-173.62200000000001</v>
      </c>
      <c r="EU35" s="50">
        <v>-34.561</v>
      </c>
      <c r="EV35" s="50">
        <v>68.231999999999999</v>
      </c>
      <c r="EW35" s="50">
        <v>-173.43899999999999</v>
      </c>
      <c r="EX35" s="50">
        <v>-24.611999999999998</v>
      </c>
      <c r="EY35" s="50">
        <v>2.6109999999999998</v>
      </c>
      <c r="EZ35" s="50">
        <v>-173.874</v>
      </c>
      <c r="FA35" s="50">
        <v>-33.057000000000002</v>
      </c>
      <c r="FB35" s="50">
        <v>-67.763000000000005</v>
      </c>
      <c r="FC35" s="50">
        <v>-173.48699999999999</v>
      </c>
      <c r="FD35" s="50">
        <v>-49.005000000000003</v>
      </c>
      <c r="FE35" s="50">
        <v>-101.711</v>
      </c>
      <c r="FF35" s="50">
        <v>-173.566</v>
      </c>
      <c r="FG35" s="50">
        <v>-79.218999999999994</v>
      </c>
      <c r="FH35" s="50">
        <v>-125.681</v>
      </c>
      <c r="FI35" s="50">
        <v>-174.05199999999999</v>
      </c>
      <c r="FJ35" s="50">
        <v>-144.916</v>
      </c>
      <c r="FK35" s="50">
        <v>-135.50800000000001</v>
      </c>
      <c r="FL35" s="50">
        <v>-173.745</v>
      </c>
      <c r="FM35" s="50">
        <v>-217.09800000000001</v>
      </c>
      <c r="FN35" s="50">
        <v>-90.694999999999993</v>
      </c>
      <c r="FO35" s="50">
        <v>-173.22</v>
      </c>
      <c r="FP35" s="50">
        <v>-144.953</v>
      </c>
      <c r="FQ35" s="50">
        <v>129.399</v>
      </c>
      <c r="FR35" s="50">
        <v>-115.078</v>
      </c>
      <c r="FS35" s="50">
        <v>-20.291</v>
      </c>
      <c r="FT35" s="50">
        <v>1.5050000000000001</v>
      </c>
      <c r="FU35" s="50">
        <v>-114.81699999999999</v>
      </c>
      <c r="FV35" s="50">
        <v>-144.98699999999999</v>
      </c>
      <c r="FW35" s="50">
        <v>-133.47399999999999</v>
      </c>
      <c r="FX35" s="50">
        <v>-115.259</v>
      </c>
      <c r="FY35" s="50">
        <v>369.63</v>
      </c>
      <c r="FZ35" s="50">
        <v>369.59800000000001</v>
      </c>
      <c r="GA35" s="50">
        <v>106.69499999999999</v>
      </c>
      <c r="GB35" s="50">
        <v>260.53899999999999</v>
      </c>
      <c r="GC35" s="50" t="s">
        <v>98</v>
      </c>
      <c r="GD35" s="50" t="s">
        <v>98</v>
      </c>
      <c r="GE35" s="50" t="s">
        <v>98</v>
      </c>
      <c r="GF35" s="50">
        <v>273.70500000000004</v>
      </c>
      <c r="GG35" s="50">
        <v>269.46500000000003</v>
      </c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</row>
    <row r="36" spans="1:343" x14ac:dyDescent="0.25">
      <c r="A36" s="51" t="s">
        <v>128</v>
      </c>
      <c r="B36" s="44" t="str">
        <f t="shared" si="0"/>
        <v>DQ0083</v>
      </c>
      <c r="C36" s="44" t="s">
        <v>97</v>
      </c>
      <c r="D36" s="44" t="s">
        <v>93</v>
      </c>
      <c r="E36" s="45">
        <v>466.31400000000002</v>
      </c>
      <c r="F36" s="45">
        <v>440.166</v>
      </c>
      <c r="G36" s="45">
        <v>467.98400000000004</v>
      </c>
      <c r="H36" s="76" t="s">
        <v>98</v>
      </c>
      <c r="I36" s="45">
        <v>268.613</v>
      </c>
      <c r="J36" s="45">
        <v>76.679000000000002</v>
      </c>
      <c r="K36" s="45">
        <v>110.4</v>
      </c>
      <c r="L36" s="45">
        <v>77.707999999999998</v>
      </c>
      <c r="M36" s="45">
        <v>327.33199999999999</v>
      </c>
      <c r="N36" s="45">
        <v>4.0169999999999959</v>
      </c>
      <c r="O36" s="45">
        <v>102.60899999999999</v>
      </c>
      <c r="P36" s="45">
        <v>327.60199999999998</v>
      </c>
      <c r="Q36" s="45">
        <v>3.5510000000000019</v>
      </c>
      <c r="R36" s="45">
        <v>264.76299999999998</v>
      </c>
      <c r="S36" s="46">
        <v>65.756</v>
      </c>
      <c r="T36" s="45">
        <v>265.48399999999998</v>
      </c>
      <c r="U36" s="46">
        <v>65.123000000000005</v>
      </c>
      <c r="V36" s="45">
        <v>-214.54</v>
      </c>
      <c r="W36" s="45">
        <v>111.20100000000001</v>
      </c>
      <c r="X36" s="45">
        <v>-300.42599999999999</v>
      </c>
      <c r="Y36" s="45">
        <v>-144.90600000000001</v>
      </c>
      <c r="Z36" s="45">
        <v>126.931</v>
      </c>
      <c r="AA36" s="45">
        <v>-301.685</v>
      </c>
      <c r="AB36" s="45">
        <v>-79.875</v>
      </c>
      <c r="AC36" s="45">
        <v>126.633</v>
      </c>
      <c r="AD36" s="45">
        <v>-300.43200000000002</v>
      </c>
      <c r="AE36" s="45">
        <v>-40.029000000000003</v>
      </c>
      <c r="AF36" s="45">
        <v>106.925</v>
      </c>
      <c r="AG36" s="45">
        <v>-300.80399999999997</v>
      </c>
      <c r="AH36" s="45">
        <v>-17.318000000000001</v>
      </c>
      <c r="AI36" s="45">
        <v>68.710000000000008</v>
      </c>
      <c r="AJ36" s="45">
        <v>-303.56200000000001</v>
      </c>
      <c r="AK36" s="45">
        <v>-24.829000000000001</v>
      </c>
      <c r="AL36" s="45">
        <v>0.33200000000000007</v>
      </c>
      <c r="AM36" s="45">
        <v>-301.01799999999997</v>
      </c>
      <c r="AN36" s="45">
        <v>-17.018000000000001</v>
      </c>
      <c r="AO36" s="45">
        <v>-67.947000000000003</v>
      </c>
      <c r="AP36" s="45">
        <v>-303.56799999999998</v>
      </c>
      <c r="AQ36" s="45">
        <v>-38.417000000000002</v>
      </c>
      <c r="AR36" s="45">
        <v>-107.837</v>
      </c>
      <c r="AS36" s="45">
        <v>-301.13900000000001</v>
      </c>
      <c r="AT36" s="45">
        <v>-79.174000000000007</v>
      </c>
      <c r="AU36" s="45">
        <v>-129.02099999999999</v>
      </c>
      <c r="AV36" s="45">
        <v>-300.68700000000001</v>
      </c>
      <c r="AW36" s="45">
        <v>-144.97999999999999</v>
      </c>
      <c r="AX36" s="45">
        <v>-128.096</v>
      </c>
      <c r="AY36" s="45">
        <v>-302.35199999999998</v>
      </c>
      <c r="AZ36" s="45">
        <v>-215.62799999999999</v>
      </c>
      <c r="BA36" s="45">
        <v>-111.94</v>
      </c>
      <c r="BB36" s="45">
        <v>-300.38099999999997</v>
      </c>
      <c r="BC36" s="45">
        <v>-214.589</v>
      </c>
      <c r="BD36" s="45">
        <v>105.09400000000001</v>
      </c>
      <c r="BE36" s="45">
        <v>-261.976</v>
      </c>
      <c r="BF36" s="45">
        <v>-145.03899999999999</v>
      </c>
      <c r="BG36" s="45">
        <v>136.05799999999999</v>
      </c>
      <c r="BH36" s="45">
        <v>-262.601</v>
      </c>
      <c r="BI36" s="45">
        <v>-79.968999999999994</v>
      </c>
      <c r="BJ36" s="45">
        <v>127.467</v>
      </c>
      <c r="BK36" s="45">
        <v>-262.38499999999999</v>
      </c>
      <c r="BL36" s="45">
        <v>-48.417000000000002</v>
      </c>
      <c r="BM36" s="45">
        <v>114.376</v>
      </c>
      <c r="BN36" s="45">
        <v>-262.2</v>
      </c>
      <c r="BO36" s="45">
        <v>-24.149000000000001</v>
      </c>
      <c r="BP36" s="45">
        <v>100.985</v>
      </c>
      <c r="BQ36" s="45">
        <v>-262.07100000000003</v>
      </c>
      <c r="BR36" s="45">
        <v>-4.6829999999999998</v>
      </c>
      <c r="BS36" s="45">
        <v>68.194000000000003</v>
      </c>
      <c r="BT36" s="45">
        <v>-263.29599999999999</v>
      </c>
      <c r="BU36" s="45">
        <v>-6.383</v>
      </c>
      <c r="BV36" s="45">
        <v>49.869</v>
      </c>
      <c r="BW36" s="45">
        <v>-263.21699999999998</v>
      </c>
      <c r="BX36" s="45">
        <v>-18.048999999999999</v>
      </c>
      <c r="BY36" s="45">
        <v>22.113000000000003</v>
      </c>
      <c r="BZ36" s="45">
        <v>-263.24099999999999</v>
      </c>
      <c r="CA36" s="45">
        <v>-23.388000000000002</v>
      </c>
      <c r="CB36" s="45">
        <v>0.29200000000000004</v>
      </c>
      <c r="CC36" s="45">
        <v>-262.61099999999999</v>
      </c>
      <c r="CD36" s="45">
        <v>-20.861999999999998</v>
      </c>
      <c r="CE36" s="45">
        <v>-22.808</v>
      </c>
      <c r="CF36" s="45">
        <v>-262.92599999999999</v>
      </c>
      <c r="CG36" s="45">
        <v>-8.5079999999999991</v>
      </c>
      <c r="CH36" s="45">
        <v>-49.47</v>
      </c>
      <c r="CI36" s="45">
        <v>-262.8</v>
      </c>
      <c r="CJ36" s="45">
        <v>-5.1230000000000002</v>
      </c>
      <c r="CK36" s="45">
        <v>-67.524000000000001</v>
      </c>
      <c r="CL36" s="45">
        <v>-263.09199999999998</v>
      </c>
      <c r="CM36" s="45">
        <v>-21.571000000000002</v>
      </c>
      <c r="CN36" s="45">
        <v>-102.864</v>
      </c>
      <c r="CO36" s="45">
        <v>-261.50400000000002</v>
      </c>
      <c r="CP36" s="45">
        <v>-46.844000000000001</v>
      </c>
      <c r="CQ36" s="45">
        <v>-116.902</v>
      </c>
      <c r="CR36" s="45">
        <v>-261.928</v>
      </c>
      <c r="CS36" s="45">
        <v>-78.83</v>
      </c>
      <c r="CT36" s="45">
        <v>-129.70400000000001</v>
      </c>
      <c r="CU36" s="45">
        <v>-262.666</v>
      </c>
      <c r="CV36" s="45">
        <v>-144.99700000000001</v>
      </c>
      <c r="CW36" s="45">
        <v>-137.482</v>
      </c>
      <c r="CX36" s="45">
        <v>-263.108</v>
      </c>
      <c r="CY36" s="45">
        <v>-215.46600000000001</v>
      </c>
      <c r="CZ36" s="45">
        <v>-105.34399999999999</v>
      </c>
      <c r="DA36" s="45">
        <v>-262.16199999999998</v>
      </c>
      <c r="DB36" s="45">
        <v>-214.92099999999999</v>
      </c>
      <c r="DC36" s="45">
        <v>96.972999999999999</v>
      </c>
      <c r="DD36" s="45">
        <v>-211.58699999999999</v>
      </c>
      <c r="DE36" s="45">
        <v>-145.358</v>
      </c>
      <c r="DF36" s="45">
        <v>135.44999999999999</v>
      </c>
      <c r="DG36" s="45">
        <v>-211.87700000000001</v>
      </c>
      <c r="DH36" s="45">
        <v>-80.393000000000001</v>
      </c>
      <c r="DI36" s="45">
        <v>126.488</v>
      </c>
      <c r="DJ36" s="45">
        <v>-211.85599999999999</v>
      </c>
      <c r="DK36" s="45">
        <v>-44.012999999999998</v>
      </c>
      <c r="DL36" s="45">
        <v>105.509</v>
      </c>
      <c r="DM36" s="45">
        <v>-211.60300000000001</v>
      </c>
      <c r="DN36" s="45">
        <v>-24.018999999999998</v>
      </c>
      <c r="DO36" s="45">
        <v>68.397000000000006</v>
      </c>
      <c r="DP36" s="45">
        <v>-211.93199999999999</v>
      </c>
      <c r="DQ36" s="45">
        <v>-25.742000000000001</v>
      </c>
      <c r="DR36" s="45">
        <v>0.4</v>
      </c>
      <c r="DS36" s="45">
        <v>-211.95699999999999</v>
      </c>
      <c r="DT36" s="45">
        <v>-23.693000000000001</v>
      </c>
      <c r="DU36" s="45">
        <v>-67.611000000000004</v>
      </c>
      <c r="DV36" s="45">
        <v>-211.68600000000001</v>
      </c>
      <c r="DW36" s="45">
        <v>-42.65</v>
      </c>
      <c r="DX36" s="45">
        <v>-107.065</v>
      </c>
      <c r="DY36" s="45">
        <v>-210.75700000000001</v>
      </c>
      <c r="DZ36" s="45">
        <v>-79.028999999999996</v>
      </c>
      <c r="EA36" s="45">
        <v>-127.77600000000001</v>
      </c>
      <c r="EB36" s="45">
        <v>-211.898</v>
      </c>
      <c r="EC36" s="45">
        <v>-144.87</v>
      </c>
      <c r="ED36" s="45">
        <v>-137.29499999999999</v>
      </c>
      <c r="EE36" s="45">
        <v>-211.85300000000001</v>
      </c>
      <c r="EF36" s="45">
        <v>-215.39500000000001</v>
      </c>
      <c r="EG36" s="45">
        <v>-97.016000000000005</v>
      </c>
      <c r="EH36" s="45">
        <v>-211.46199999999999</v>
      </c>
      <c r="EI36" s="45">
        <v>-216.92699999999999</v>
      </c>
      <c r="EJ36" s="45">
        <v>90.031999999999996</v>
      </c>
      <c r="EK36" s="45">
        <v>-173.08799999999999</v>
      </c>
      <c r="EL36" s="45">
        <v>-145.58000000000001</v>
      </c>
      <c r="EM36" s="45">
        <v>134.04400000000001</v>
      </c>
      <c r="EN36" s="45">
        <v>-174.06399999999999</v>
      </c>
      <c r="EO36" s="45">
        <v>-80.141999999999996</v>
      </c>
      <c r="EP36" s="45">
        <v>125.128</v>
      </c>
      <c r="EQ36" s="45">
        <v>-173.69</v>
      </c>
      <c r="ER36" s="45">
        <v>-50.305999999999997</v>
      </c>
      <c r="ES36" s="45">
        <v>102.241</v>
      </c>
      <c r="ET36" s="45">
        <v>-173.61799999999999</v>
      </c>
      <c r="EU36" s="45">
        <v>-34.027000000000001</v>
      </c>
      <c r="EV36" s="45">
        <v>68.409000000000006</v>
      </c>
      <c r="EW36" s="45">
        <v>-173.42</v>
      </c>
      <c r="EX36" s="45">
        <v>-24.408999999999999</v>
      </c>
      <c r="EY36" s="45">
        <v>2.6320000000000001</v>
      </c>
      <c r="EZ36" s="45">
        <v>-173.89699999999999</v>
      </c>
      <c r="FA36" s="45">
        <v>-33.357999999999997</v>
      </c>
      <c r="FB36" s="45">
        <v>-67.655999999999992</v>
      </c>
      <c r="FC36" s="45">
        <v>-173.49799999999999</v>
      </c>
      <c r="FD36" s="45">
        <v>-49.067</v>
      </c>
      <c r="FE36" s="45">
        <v>-101.645</v>
      </c>
      <c r="FF36" s="45">
        <v>-173.56800000000001</v>
      </c>
      <c r="FG36" s="45">
        <v>-79.010999999999996</v>
      </c>
      <c r="FH36" s="45">
        <v>-126.18299999999999</v>
      </c>
      <c r="FI36" s="45">
        <v>-174.04300000000001</v>
      </c>
      <c r="FJ36" s="45">
        <v>-144.91399999999999</v>
      </c>
      <c r="FK36" s="45">
        <v>-135.46</v>
      </c>
      <c r="FL36" s="45">
        <v>-173.74600000000001</v>
      </c>
      <c r="FM36" s="45">
        <v>-216.53100000000001</v>
      </c>
      <c r="FN36" s="45">
        <v>-90.39</v>
      </c>
      <c r="FO36" s="45">
        <v>-173.28</v>
      </c>
      <c r="FP36" s="45">
        <v>-144.916</v>
      </c>
      <c r="FQ36" s="45">
        <v>129.179</v>
      </c>
      <c r="FR36" s="45">
        <v>-115.096</v>
      </c>
      <c r="FS36" s="45">
        <v>-19.872</v>
      </c>
      <c r="FT36" s="45">
        <v>1.5230000000000001</v>
      </c>
      <c r="FU36" s="45">
        <v>-114.87</v>
      </c>
      <c r="FV36" s="45">
        <v>-145.07300000000001</v>
      </c>
      <c r="FW36" s="45">
        <v>-134.00900000000001</v>
      </c>
      <c r="FX36" s="45">
        <v>-115.218</v>
      </c>
      <c r="FY36" s="45">
        <v>368.97300000000001</v>
      </c>
      <c r="FZ36" s="45">
        <v>370.26800000000003</v>
      </c>
      <c r="GA36" s="45">
        <v>106.764</v>
      </c>
      <c r="GB36" s="45">
        <v>260.85399999999998</v>
      </c>
      <c r="GC36" s="45" t="s">
        <v>98</v>
      </c>
      <c r="GD36" s="45" t="s">
        <v>98</v>
      </c>
      <c r="GE36" s="45" t="s">
        <v>98</v>
      </c>
      <c r="GF36" s="45">
        <v>273.53999999999996</v>
      </c>
      <c r="GG36" s="45">
        <v>269.50400000000002</v>
      </c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</row>
    <row r="37" spans="1:343" ht="15.75" thickBot="1" x14ac:dyDescent="0.3">
      <c r="A37" s="52" t="s">
        <v>129</v>
      </c>
      <c r="B37" s="53" t="str">
        <f t="shared" si="0"/>
        <v>DQ0083</v>
      </c>
      <c r="C37" s="53" t="s">
        <v>97</v>
      </c>
      <c r="D37" s="53" t="s">
        <v>93</v>
      </c>
      <c r="E37" s="54">
        <v>466.22900000000004</v>
      </c>
      <c r="F37" s="54">
        <v>439.87900000000002</v>
      </c>
      <c r="G37" s="54">
        <v>466.29600000000005</v>
      </c>
      <c r="H37" s="54">
        <v>134.58600000000001</v>
      </c>
      <c r="I37" s="54">
        <v>267.91300000000001</v>
      </c>
      <c r="J37" s="54">
        <v>76.563999999999993</v>
      </c>
      <c r="K37" s="54">
        <v>110.64400000000001</v>
      </c>
      <c r="L37" s="54">
        <v>77.936999999999998</v>
      </c>
      <c r="M37" s="54">
        <v>327.08299999999997</v>
      </c>
      <c r="N37" s="54">
        <v>4.6569999999999965</v>
      </c>
      <c r="O37" s="54">
        <v>110.76900000000001</v>
      </c>
      <c r="P37" s="54">
        <v>326.99400000000003</v>
      </c>
      <c r="Q37" s="54">
        <v>3.5</v>
      </c>
      <c r="R37" s="54">
        <v>264.88300000000004</v>
      </c>
      <c r="S37" s="54">
        <v>65.739999999999995</v>
      </c>
      <c r="T37" s="54">
        <v>265.226</v>
      </c>
      <c r="U37" s="54">
        <v>65.06</v>
      </c>
      <c r="V37" s="54">
        <v>-214.8</v>
      </c>
      <c r="W37" s="54">
        <v>111.30800000000001</v>
      </c>
      <c r="X37" s="54">
        <v>-300.38499999999999</v>
      </c>
      <c r="Y37" s="54">
        <v>-144.90600000000001</v>
      </c>
      <c r="Z37" s="54">
        <v>126.776</v>
      </c>
      <c r="AA37" s="54">
        <v>-301.66199999999998</v>
      </c>
      <c r="AB37" s="54">
        <v>-79.790000000000006</v>
      </c>
      <c r="AC37" s="54">
        <v>126.85300000000001</v>
      </c>
      <c r="AD37" s="54">
        <v>-300.44200000000001</v>
      </c>
      <c r="AE37" s="54">
        <v>-39.765999999999998</v>
      </c>
      <c r="AF37" s="54">
        <v>107.113</v>
      </c>
      <c r="AG37" s="54">
        <v>-300.94</v>
      </c>
      <c r="AH37" s="54">
        <v>-17.670000000000002</v>
      </c>
      <c r="AI37" s="54">
        <v>68.600000000000009</v>
      </c>
      <c r="AJ37" s="54">
        <v>-303.36799999999999</v>
      </c>
      <c r="AK37" s="54">
        <v>-24.530999999999999</v>
      </c>
      <c r="AL37" s="54">
        <v>0.246</v>
      </c>
      <c r="AM37" s="54">
        <v>-301.04599999999999</v>
      </c>
      <c r="AN37" s="54">
        <v>-16.733000000000001</v>
      </c>
      <c r="AO37" s="54">
        <v>-68.051000000000002</v>
      </c>
      <c r="AP37" s="54">
        <v>-303.726</v>
      </c>
      <c r="AQ37" s="54">
        <v>-38.591000000000001</v>
      </c>
      <c r="AR37" s="54">
        <v>-107.738</v>
      </c>
      <c r="AS37" s="54">
        <v>-301.04899999999998</v>
      </c>
      <c r="AT37" s="54">
        <v>-79.251000000000005</v>
      </c>
      <c r="AU37" s="54">
        <v>-128.82599999999999</v>
      </c>
      <c r="AV37" s="54">
        <v>-300.67899999999997</v>
      </c>
      <c r="AW37" s="54">
        <v>-144.977</v>
      </c>
      <c r="AX37" s="54">
        <v>-127.82499999999999</v>
      </c>
      <c r="AY37" s="54">
        <v>-302.23099999999999</v>
      </c>
      <c r="AZ37" s="54">
        <v>-215.506</v>
      </c>
      <c r="BA37" s="54">
        <v>-111.93299999999999</v>
      </c>
      <c r="BB37" s="54">
        <v>-300.39999999999998</v>
      </c>
      <c r="BC37" s="54">
        <v>-214.53</v>
      </c>
      <c r="BD37" s="54">
        <v>104.965</v>
      </c>
      <c r="BE37" s="54">
        <v>-261.983</v>
      </c>
      <c r="BF37" s="54">
        <v>-145.03800000000001</v>
      </c>
      <c r="BG37" s="54">
        <v>136.06700000000001</v>
      </c>
      <c r="BH37" s="54">
        <v>-262.62099999999998</v>
      </c>
      <c r="BI37" s="54">
        <v>-79.861999999999995</v>
      </c>
      <c r="BJ37" s="54">
        <v>127.738</v>
      </c>
      <c r="BK37" s="54">
        <v>-262.39100000000002</v>
      </c>
      <c r="BL37" s="54">
        <v>-48.33</v>
      </c>
      <c r="BM37" s="54">
        <v>114.476</v>
      </c>
      <c r="BN37" s="54">
        <v>-262.202</v>
      </c>
      <c r="BO37" s="54">
        <v>-23.837</v>
      </c>
      <c r="BP37" s="54">
        <v>101.28100000000001</v>
      </c>
      <c r="BQ37" s="54">
        <v>-262.089</v>
      </c>
      <c r="BR37" s="54">
        <v>-4.8689999999999998</v>
      </c>
      <c r="BS37" s="54">
        <v>68.111999999999995</v>
      </c>
      <c r="BT37" s="54">
        <v>-263.27600000000001</v>
      </c>
      <c r="BU37" s="54">
        <v>-6.5970000000000004</v>
      </c>
      <c r="BV37" s="54">
        <v>49.85</v>
      </c>
      <c r="BW37" s="54">
        <v>-263.19299999999998</v>
      </c>
      <c r="BX37" s="54">
        <v>-18.286999999999999</v>
      </c>
      <c r="BY37" s="54">
        <v>22.167000000000002</v>
      </c>
      <c r="BZ37" s="54">
        <v>-263.21800000000002</v>
      </c>
      <c r="CA37" s="54">
        <v>-23.506</v>
      </c>
      <c r="CB37" s="54">
        <v>0.20600000000000007</v>
      </c>
      <c r="CC37" s="54">
        <v>-262.608</v>
      </c>
      <c r="CD37" s="54">
        <v>-20.603999999999999</v>
      </c>
      <c r="CE37" s="54">
        <v>-22.747999999999998</v>
      </c>
      <c r="CF37" s="54">
        <v>-262.95</v>
      </c>
      <c r="CG37" s="54">
        <v>-8.2469999999999999</v>
      </c>
      <c r="CH37" s="54">
        <v>-49.473999999999997</v>
      </c>
      <c r="CI37" s="54">
        <v>-262.82799999999997</v>
      </c>
      <c r="CJ37" s="54">
        <v>-5.266</v>
      </c>
      <c r="CK37" s="54">
        <v>-67.613</v>
      </c>
      <c r="CL37" s="54">
        <v>-263.07900000000001</v>
      </c>
      <c r="CM37" s="54">
        <v>-21.876000000000001</v>
      </c>
      <c r="CN37" s="54">
        <v>-102.589</v>
      </c>
      <c r="CO37" s="54">
        <v>-261.488</v>
      </c>
      <c r="CP37" s="54">
        <v>-46.793999999999997</v>
      </c>
      <c r="CQ37" s="54">
        <v>-117.09399999999999</v>
      </c>
      <c r="CR37" s="54">
        <v>-261.92899999999997</v>
      </c>
      <c r="CS37" s="54">
        <v>-78.94</v>
      </c>
      <c r="CT37" s="54">
        <v>-129.434</v>
      </c>
      <c r="CU37" s="54">
        <v>-262.66000000000003</v>
      </c>
      <c r="CV37" s="54">
        <v>-145.00200000000001</v>
      </c>
      <c r="CW37" s="54">
        <v>-137.31299999999999</v>
      </c>
      <c r="CX37" s="54">
        <v>-263.053</v>
      </c>
      <c r="CY37" s="54">
        <v>-215.476</v>
      </c>
      <c r="CZ37" s="54">
        <v>-105.438</v>
      </c>
      <c r="DA37" s="54">
        <v>-262.161</v>
      </c>
      <c r="DB37" s="54">
        <v>-214.85</v>
      </c>
      <c r="DC37" s="54">
        <v>96.846000000000004</v>
      </c>
      <c r="DD37" s="54">
        <v>-211.59399999999999</v>
      </c>
      <c r="DE37" s="54">
        <v>-145.38800000000001</v>
      </c>
      <c r="DF37" s="54">
        <v>135.928</v>
      </c>
      <c r="DG37" s="54">
        <v>-211.864</v>
      </c>
      <c r="DH37" s="54">
        <v>-80.335999999999999</v>
      </c>
      <c r="DI37" s="54">
        <v>126.556</v>
      </c>
      <c r="DJ37" s="54">
        <v>-211.85599999999999</v>
      </c>
      <c r="DK37" s="54">
        <v>-43.941000000000003</v>
      </c>
      <c r="DL37" s="54">
        <v>105.51300000000001</v>
      </c>
      <c r="DM37" s="54">
        <v>-211.56899999999999</v>
      </c>
      <c r="DN37" s="54">
        <v>-23.946999999999999</v>
      </c>
      <c r="DO37" s="54">
        <v>68.320999999999998</v>
      </c>
      <c r="DP37" s="54">
        <v>-211.893</v>
      </c>
      <c r="DQ37" s="54">
        <v>-26.052</v>
      </c>
      <c r="DR37" s="54">
        <v>0.31500000000000006</v>
      </c>
      <c r="DS37" s="54">
        <v>-211.95</v>
      </c>
      <c r="DT37" s="54">
        <v>-23.41</v>
      </c>
      <c r="DU37" s="54">
        <v>-67.731999999999999</v>
      </c>
      <c r="DV37" s="54">
        <v>-211.53100000000001</v>
      </c>
      <c r="DW37" s="54">
        <v>-42.982999999999997</v>
      </c>
      <c r="DX37" s="54">
        <v>-106.70699999999999</v>
      </c>
      <c r="DY37" s="54">
        <v>-210.917</v>
      </c>
      <c r="DZ37" s="54">
        <v>-79.105000000000004</v>
      </c>
      <c r="EA37" s="54">
        <v>-127.66200000000001</v>
      </c>
      <c r="EB37" s="54">
        <v>-211.89699999999999</v>
      </c>
      <c r="EC37" s="54">
        <v>-144.85900000000001</v>
      </c>
      <c r="ED37" s="54">
        <v>-137.14400000000001</v>
      </c>
      <c r="EE37" s="54">
        <v>-211.858</v>
      </c>
      <c r="EF37" s="54">
        <v>-215.33199999999999</v>
      </c>
      <c r="EG37" s="54">
        <v>-97.064999999999998</v>
      </c>
      <c r="EH37" s="54">
        <v>-211.46799999999999</v>
      </c>
      <c r="EI37" s="54">
        <v>-217.25899999999999</v>
      </c>
      <c r="EJ37" s="54">
        <v>90.111000000000004</v>
      </c>
      <c r="EK37" s="54">
        <v>-173.053</v>
      </c>
      <c r="EL37" s="54">
        <v>-145.624</v>
      </c>
      <c r="EM37" s="54">
        <v>134.40200000000002</v>
      </c>
      <c r="EN37" s="54">
        <v>-174.04400000000001</v>
      </c>
      <c r="EO37" s="54">
        <v>-80.025999999999996</v>
      </c>
      <c r="EP37" s="54">
        <v>125.342</v>
      </c>
      <c r="EQ37" s="54">
        <v>-173.685</v>
      </c>
      <c r="ER37" s="54">
        <v>-50.326999999999998</v>
      </c>
      <c r="ES37" s="54">
        <v>102.14</v>
      </c>
      <c r="ET37" s="54">
        <v>-173.619</v>
      </c>
      <c r="EU37" s="54">
        <v>-34.363</v>
      </c>
      <c r="EV37" s="54">
        <v>68.225000000000009</v>
      </c>
      <c r="EW37" s="54">
        <v>-173.43199999999999</v>
      </c>
      <c r="EX37" s="54">
        <v>-24.448</v>
      </c>
      <c r="EY37" s="54">
        <v>2.5460000000000003</v>
      </c>
      <c r="EZ37" s="54">
        <v>-173.893</v>
      </c>
      <c r="FA37" s="54">
        <v>-33.688000000000002</v>
      </c>
      <c r="FB37" s="54">
        <v>-67.646999999999991</v>
      </c>
      <c r="FC37" s="54">
        <v>-173.50899999999999</v>
      </c>
      <c r="FD37" s="54">
        <v>-49.249000000000002</v>
      </c>
      <c r="FE37" s="54">
        <v>-101.599</v>
      </c>
      <c r="FF37" s="54">
        <v>-173.57499999999999</v>
      </c>
      <c r="FG37" s="54">
        <v>-79.078000000000003</v>
      </c>
      <c r="FH37" s="54">
        <v>-126.101</v>
      </c>
      <c r="FI37" s="54">
        <v>-174.04599999999999</v>
      </c>
      <c r="FJ37" s="54">
        <v>-144.90700000000001</v>
      </c>
      <c r="FK37" s="54">
        <v>-135.46600000000001</v>
      </c>
      <c r="FL37" s="54">
        <v>-173.749</v>
      </c>
      <c r="FM37" s="54">
        <v>-216.262</v>
      </c>
      <c r="FN37" s="54">
        <v>-90.340999999999994</v>
      </c>
      <c r="FO37" s="54">
        <v>-173.309</v>
      </c>
      <c r="FP37" s="54">
        <v>-145.08799999999999</v>
      </c>
      <c r="FQ37" s="54">
        <v>130.202</v>
      </c>
      <c r="FR37" s="54">
        <v>-115.014</v>
      </c>
      <c r="FS37" s="54">
        <v>-20.076000000000001</v>
      </c>
      <c r="FT37" s="54">
        <v>1.4390000000000001</v>
      </c>
      <c r="FU37" s="54">
        <v>-114.84399999999999</v>
      </c>
      <c r="FV37" s="54">
        <v>-145.07499999999999</v>
      </c>
      <c r="FW37" s="54">
        <v>-134.10599999999999</v>
      </c>
      <c r="FX37" s="54">
        <v>-115.217</v>
      </c>
      <c r="FY37" s="54">
        <v>369.15099999999995</v>
      </c>
      <c r="FZ37" s="54">
        <v>369.89200000000005</v>
      </c>
      <c r="GA37" s="54">
        <v>109.76300000000001</v>
      </c>
      <c r="GB37" s="54">
        <v>261.97300000000001</v>
      </c>
      <c r="GC37" s="54" t="s">
        <v>98</v>
      </c>
      <c r="GD37" s="54" t="s">
        <v>98</v>
      </c>
      <c r="GE37" s="54" t="s">
        <v>98</v>
      </c>
      <c r="GF37" s="54">
        <v>273.38</v>
      </c>
      <c r="GG37" s="54">
        <v>269.86800000000005</v>
      </c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</row>
    <row r="38" spans="1:343" ht="16.5" thickTop="1" thickBot="1" x14ac:dyDescent="0.3">
      <c r="A38" s="48" t="s">
        <v>130</v>
      </c>
      <c r="B38" s="49" t="str">
        <f t="shared" si="0"/>
        <v>EI6141</v>
      </c>
      <c r="C38" s="49" t="s">
        <v>97</v>
      </c>
      <c r="D38" s="49" t="s">
        <v>93</v>
      </c>
      <c r="E38" s="45">
        <v>466.88499999999999</v>
      </c>
      <c r="F38" s="45">
        <v>439.673</v>
      </c>
      <c r="G38" s="45">
        <v>468.15799999999996</v>
      </c>
      <c r="H38" s="50">
        <v>135.874</v>
      </c>
      <c r="I38" s="50">
        <v>267.76100000000002</v>
      </c>
      <c r="J38" s="50">
        <v>77.021000000000001</v>
      </c>
      <c r="K38" s="50">
        <v>111.03100000000001</v>
      </c>
      <c r="L38" s="50">
        <v>77.606999999999999</v>
      </c>
      <c r="M38" s="45">
        <v>324.899</v>
      </c>
      <c r="N38" s="50">
        <v>3.3850000000000051</v>
      </c>
      <c r="O38" s="50">
        <v>110.43</v>
      </c>
      <c r="P38" s="45">
        <v>326.60699999999997</v>
      </c>
      <c r="Q38" s="50">
        <v>3.3119999999999976</v>
      </c>
      <c r="R38" s="45">
        <v>263.43299999999999</v>
      </c>
      <c r="S38" s="78">
        <v>65.748000000000005</v>
      </c>
      <c r="T38" s="45">
        <v>263.80500000000001</v>
      </c>
      <c r="U38" s="78">
        <v>65.167999999999992</v>
      </c>
      <c r="V38" s="50">
        <v>-214.494</v>
      </c>
      <c r="W38" s="50">
        <v>111.178</v>
      </c>
      <c r="X38" s="50">
        <v>-300.43299999999999</v>
      </c>
      <c r="Y38" s="50">
        <v>-144.90199999999999</v>
      </c>
      <c r="Z38" s="50">
        <v>126.526</v>
      </c>
      <c r="AA38" s="50">
        <v>-301.54300000000001</v>
      </c>
      <c r="AB38" s="50">
        <v>-80.084999999999994</v>
      </c>
      <c r="AC38" s="50">
        <v>125.892</v>
      </c>
      <c r="AD38" s="50">
        <v>-300.41000000000003</v>
      </c>
      <c r="AE38" s="50">
        <v>-40.389000000000003</v>
      </c>
      <c r="AF38" s="50">
        <v>106.56100000000001</v>
      </c>
      <c r="AG38" s="50">
        <v>-300.61799999999999</v>
      </c>
      <c r="AH38" s="50">
        <v>-17.664000000000001</v>
      </c>
      <c r="AI38" s="50">
        <v>68.697000000000003</v>
      </c>
      <c r="AJ38" s="50">
        <v>-303.37099999999998</v>
      </c>
      <c r="AK38" s="50">
        <v>-25.994</v>
      </c>
      <c r="AL38" s="50">
        <v>0.34200000000000008</v>
      </c>
      <c r="AM38" s="50">
        <v>-300.90499999999997</v>
      </c>
      <c r="AN38" s="50">
        <v>-17.305</v>
      </c>
      <c r="AO38" s="50">
        <v>-67.917999999999992</v>
      </c>
      <c r="AP38" s="50">
        <v>-303.41000000000003</v>
      </c>
      <c r="AQ38" s="50">
        <v>-38.427</v>
      </c>
      <c r="AR38" s="50">
        <v>-107.816</v>
      </c>
      <c r="AS38" s="50">
        <v>-301.13400000000001</v>
      </c>
      <c r="AT38" s="50">
        <v>-79.438999999999993</v>
      </c>
      <c r="AU38" s="50">
        <v>-128.05000000000001</v>
      </c>
      <c r="AV38" s="50">
        <v>-300.65899999999999</v>
      </c>
      <c r="AW38" s="50">
        <v>-144.97</v>
      </c>
      <c r="AX38" s="50">
        <v>-126.947</v>
      </c>
      <c r="AY38" s="50">
        <v>-301.96499999999997</v>
      </c>
      <c r="AZ38" s="50">
        <v>-215.458</v>
      </c>
      <c r="BA38" s="50">
        <v>-111.8</v>
      </c>
      <c r="BB38" s="50">
        <v>-300.40800000000002</v>
      </c>
      <c r="BC38" s="50">
        <v>-214.38800000000001</v>
      </c>
      <c r="BD38" s="50">
        <v>104.958</v>
      </c>
      <c r="BE38" s="50">
        <v>-261.99900000000002</v>
      </c>
      <c r="BF38" s="50">
        <v>-145.036</v>
      </c>
      <c r="BG38" s="50">
        <v>136.28</v>
      </c>
      <c r="BH38" s="50">
        <v>-262.64600000000002</v>
      </c>
      <c r="BI38" s="50">
        <v>-80.090999999999994</v>
      </c>
      <c r="BJ38" s="50">
        <v>127.074</v>
      </c>
      <c r="BK38" s="50">
        <v>-262.37799999999999</v>
      </c>
      <c r="BL38" s="50">
        <v>-48.253</v>
      </c>
      <c r="BM38" s="50">
        <v>114.73699999999999</v>
      </c>
      <c r="BN38" s="50">
        <v>-262.20400000000001</v>
      </c>
      <c r="BO38" s="50">
        <v>-23.756</v>
      </c>
      <c r="BP38" s="50">
        <v>101.477</v>
      </c>
      <c r="BQ38" s="50">
        <v>-262.09399999999999</v>
      </c>
      <c r="BR38" s="50">
        <v>-5.7060000000000004</v>
      </c>
      <c r="BS38" s="50">
        <v>68.225999999999999</v>
      </c>
      <c r="BT38" s="50">
        <v>-263.185</v>
      </c>
      <c r="BU38" s="50">
        <v>-7.2309999999999999</v>
      </c>
      <c r="BV38" s="50">
        <v>50.145000000000003</v>
      </c>
      <c r="BW38" s="50">
        <v>-263.12400000000002</v>
      </c>
      <c r="BX38" s="50">
        <v>-19.082000000000001</v>
      </c>
      <c r="BY38" s="50">
        <v>22.731000000000002</v>
      </c>
      <c r="BZ38" s="50">
        <v>-263.13799999999998</v>
      </c>
      <c r="CA38" s="50">
        <v>-25.266999999999999</v>
      </c>
      <c r="CB38" s="50">
        <v>0.30400000000000005</v>
      </c>
      <c r="CC38" s="50">
        <v>-262.57299999999998</v>
      </c>
      <c r="CD38" s="50">
        <v>-22.224</v>
      </c>
      <c r="CE38" s="50">
        <v>-23.569999999999997</v>
      </c>
      <c r="CF38" s="50">
        <v>-262.798</v>
      </c>
      <c r="CG38" s="50">
        <v>-8.968</v>
      </c>
      <c r="CH38" s="50">
        <v>-49.603999999999999</v>
      </c>
      <c r="CI38" s="50">
        <v>-262.74900000000002</v>
      </c>
      <c r="CJ38" s="50">
        <v>-6.9279999999999999</v>
      </c>
      <c r="CK38" s="50">
        <v>-67.543999999999997</v>
      </c>
      <c r="CL38" s="50">
        <v>-262.92500000000001</v>
      </c>
      <c r="CM38" s="50">
        <v>-21.027999999999999</v>
      </c>
      <c r="CN38" s="50">
        <v>-103.497</v>
      </c>
      <c r="CO38" s="50">
        <v>-261.53300000000002</v>
      </c>
      <c r="CP38" s="50">
        <v>-46.883000000000003</v>
      </c>
      <c r="CQ38" s="50">
        <v>-116.80799999999999</v>
      </c>
      <c r="CR38" s="50">
        <v>-261.92700000000002</v>
      </c>
      <c r="CS38" s="50">
        <v>-79.14</v>
      </c>
      <c r="CT38" s="50">
        <v>-128.68700000000001</v>
      </c>
      <c r="CU38" s="50">
        <v>-262.649</v>
      </c>
      <c r="CV38" s="50">
        <v>-145.00399999999999</v>
      </c>
      <c r="CW38" s="50">
        <v>-137.12899999999999</v>
      </c>
      <c r="CX38" s="50">
        <v>-263.03399999999999</v>
      </c>
      <c r="CY38" s="50">
        <v>-215.21</v>
      </c>
      <c r="CZ38" s="50">
        <v>-105.145</v>
      </c>
      <c r="DA38" s="50">
        <v>-262.19200000000001</v>
      </c>
      <c r="DB38" s="50">
        <v>-214.482</v>
      </c>
      <c r="DC38" s="50">
        <v>96.728999999999999</v>
      </c>
      <c r="DD38" s="50">
        <v>-211.63200000000001</v>
      </c>
      <c r="DE38" s="50">
        <v>-145.381</v>
      </c>
      <c r="DF38" s="50">
        <v>135.9</v>
      </c>
      <c r="DG38" s="50">
        <v>-211.86699999999999</v>
      </c>
      <c r="DH38" s="50">
        <v>-80.456000000000003</v>
      </c>
      <c r="DI38" s="50">
        <v>126.328</v>
      </c>
      <c r="DJ38" s="50">
        <v>-211.85499999999999</v>
      </c>
      <c r="DK38" s="50">
        <v>-43.603000000000002</v>
      </c>
      <c r="DL38" s="50">
        <v>106.03700000000001</v>
      </c>
      <c r="DM38" s="50">
        <v>-211.405</v>
      </c>
      <c r="DN38" s="50">
        <v>-25.004999999999999</v>
      </c>
      <c r="DO38" s="50">
        <v>68.275999999999996</v>
      </c>
      <c r="DP38" s="50">
        <v>-212.47300000000001</v>
      </c>
      <c r="DQ38" s="50">
        <v>-27.047000000000001</v>
      </c>
      <c r="DR38" s="50">
        <v>0.41300000000000003</v>
      </c>
      <c r="DS38" s="50">
        <v>-211.928</v>
      </c>
      <c r="DT38" s="50">
        <v>-24.177</v>
      </c>
      <c r="DU38" s="50">
        <v>-67.539999999999992</v>
      </c>
      <c r="DV38" s="50">
        <v>-211.95</v>
      </c>
      <c r="DW38" s="50">
        <v>-42.573</v>
      </c>
      <c r="DX38" s="50">
        <v>-107.15599999999999</v>
      </c>
      <c r="DY38" s="50">
        <v>-210.72</v>
      </c>
      <c r="DZ38" s="50">
        <v>-79.231999999999999</v>
      </c>
      <c r="EA38" s="50">
        <v>-127.22999999999999</v>
      </c>
      <c r="EB38" s="50">
        <v>-211.89599999999999</v>
      </c>
      <c r="EC38" s="50">
        <v>-144.86500000000001</v>
      </c>
      <c r="ED38" s="50">
        <v>-137.178</v>
      </c>
      <c r="EE38" s="50">
        <v>-211.85499999999999</v>
      </c>
      <c r="EF38" s="50">
        <v>-218.90700000000001</v>
      </c>
      <c r="EG38" s="50">
        <v>-99.070999999999998</v>
      </c>
      <c r="EH38" s="50">
        <v>-211.1</v>
      </c>
      <c r="EI38" s="50">
        <v>-215.292</v>
      </c>
      <c r="EJ38" s="50">
        <v>89.233000000000004</v>
      </c>
      <c r="EK38" s="50">
        <v>-173.26</v>
      </c>
      <c r="EL38" s="50">
        <v>-145.59399999999999</v>
      </c>
      <c r="EM38" s="50">
        <v>134.19399999999999</v>
      </c>
      <c r="EN38" s="50">
        <v>-174.05799999999999</v>
      </c>
      <c r="EO38" s="50">
        <v>-80.027000000000001</v>
      </c>
      <c r="EP38" s="50">
        <v>125.438</v>
      </c>
      <c r="EQ38" s="50">
        <v>-173.685</v>
      </c>
      <c r="ER38" s="50">
        <v>-50.58</v>
      </c>
      <c r="ES38" s="50">
        <v>102.048</v>
      </c>
      <c r="ET38" s="50">
        <v>-173.63</v>
      </c>
      <c r="EU38" s="50">
        <v>-34.372999999999998</v>
      </c>
      <c r="EV38" s="50">
        <v>68.317999999999998</v>
      </c>
      <c r="EW38" s="50">
        <v>-173.43199999999999</v>
      </c>
      <c r="EX38" s="50">
        <v>-24.809000000000001</v>
      </c>
      <c r="EY38" s="50">
        <v>2.6420000000000003</v>
      </c>
      <c r="EZ38" s="50">
        <v>-173.852</v>
      </c>
      <c r="FA38" s="50">
        <v>-33.981000000000002</v>
      </c>
      <c r="FB38" s="50">
        <v>-67.465999999999994</v>
      </c>
      <c r="FC38" s="50">
        <v>-173.52</v>
      </c>
      <c r="FD38" s="50">
        <v>-49.567</v>
      </c>
      <c r="FE38" s="50">
        <v>-101.271</v>
      </c>
      <c r="FF38" s="50">
        <v>-173.58799999999999</v>
      </c>
      <c r="FG38" s="50">
        <v>-78.988</v>
      </c>
      <c r="FH38" s="50">
        <v>-126.23099999999999</v>
      </c>
      <c r="FI38" s="50">
        <v>-174.042</v>
      </c>
      <c r="FJ38" s="50">
        <v>-144.91499999999999</v>
      </c>
      <c r="FK38" s="50">
        <v>-135.458</v>
      </c>
      <c r="FL38" s="50">
        <v>-173.745</v>
      </c>
      <c r="FM38" s="50">
        <v>-214.55799999999999</v>
      </c>
      <c r="FN38" s="50">
        <v>-89.388999999999996</v>
      </c>
      <c r="FO38" s="50">
        <v>-173.489</v>
      </c>
      <c r="FP38" s="50">
        <v>-144.90799999999999</v>
      </c>
      <c r="FQ38" s="50">
        <v>129.13999999999999</v>
      </c>
      <c r="FR38" s="50">
        <v>-115.1</v>
      </c>
      <c r="FS38" s="50">
        <v>-20.553999999999998</v>
      </c>
      <c r="FT38" s="50">
        <v>1.538</v>
      </c>
      <c r="FU38" s="50">
        <v>-114.78400000000001</v>
      </c>
      <c r="FV38" s="50">
        <v>-144.851</v>
      </c>
      <c r="FW38" s="50">
        <v>-132.566</v>
      </c>
      <c r="FX38" s="50">
        <v>-115.324</v>
      </c>
      <c r="FY38" s="50">
        <v>368.99799999999999</v>
      </c>
      <c r="FZ38" s="50">
        <v>369.61199999999997</v>
      </c>
      <c r="GA38" s="50">
        <v>108.621</v>
      </c>
      <c r="GB38" s="50">
        <v>259.37200000000001</v>
      </c>
      <c r="GC38" s="50" t="s">
        <v>98</v>
      </c>
      <c r="GD38" s="50" t="s">
        <v>98</v>
      </c>
      <c r="GE38" s="50" t="s">
        <v>98</v>
      </c>
      <c r="GF38" s="50">
        <v>273.40899999999999</v>
      </c>
      <c r="GG38" s="50">
        <v>269.65199999999999</v>
      </c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</row>
    <row r="39" spans="1:343" ht="16.5" thickTop="1" thickBot="1" x14ac:dyDescent="0.3">
      <c r="A39" s="51" t="s">
        <v>131</v>
      </c>
      <c r="B39" s="44" t="str">
        <f t="shared" si="0"/>
        <v>EI6141</v>
      </c>
      <c r="C39" s="44" t="s">
        <v>97</v>
      </c>
      <c r="D39" s="44" t="s">
        <v>93</v>
      </c>
      <c r="E39" s="45">
        <v>466.70400000000001</v>
      </c>
      <c r="F39" s="45">
        <v>439.65700000000004</v>
      </c>
      <c r="G39" s="45">
        <v>467.48099999999999</v>
      </c>
      <c r="H39" s="45">
        <v>135.714</v>
      </c>
      <c r="I39" s="45">
        <v>268.137</v>
      </c>
      <c r="J39" s="45">
        <v>80.078000000000003</v>
      </c>
      <c r="K39" s="45">
        <v>111.833</v>
      </c>
      <c r="L39" s="45">
        <v>77.394000000000005</v>
      </c>
      <c r="M39" s="45">
        <v>326.71199999999999</v>
      </c>
      <c r="N39" s="45">
        <v>3.429000000000002</v>
      </c>
      <c r="O39" s="45">
        <v>110.014</v>
      </c>
      <c r="P39" s="45">
        <v>326.21699999999998</v>
      </c>
      <c r="Q39" s="45">
        <v>3.019999999999996</v>
      </c>
      <c r="R39" s="45">
        <v>263.79599999999999</v>
      </c>
      <c r="S39" s="54">
        <v>66.421000000000006</v>
      </c>
      <c r="T39" s="45">
        <v>263.76600000000002</v>
      </c>
      <c r="U39" s="54">
        <v>64.486999999999995</v>
      </c>
      <c r="V39" s="45">
        <v>-213.22800000000001</v>
      </c>
      <c r="W39" s="45">
        <v>111.739</v>
      </c>
      <c r="X39" s="45">
        <v>-300.62900000000002</v>
      </c>
      <c r="Y39" s="45">
        <v>-144.874</v>
      </c>
      <c r="Z39" s="45">
        <v>124.959</v>
      </c>
      <c r="AA39" s="45">
        <v>-300.49900000000002</v>
      </c>
      <c r="AB39" s="45">
        <v>-80.777000000000001</v>
      </c>
      <c r="AC39" s="45">
        <v>124.90900000000001</v>
      </c>
      <c r="AD39" s="45">
        <v>-300.33600000000001</v>
      </c>
      <c r="AE39" s="45">
        <v>-41.588999999999999</v>
      </c>
      <c r="AF39" s="45">
        <v>106.813</v>
      </c>
      <c r="AG39" s="45">
        <v>-299.99799999999999</v>
      </c>
      <c r="AH39" s="45">
        <v>-18.966000000000001</v>
      </c>
      <c r="AI39" s="45">
        <v>70.108000000000004</v>
      </c>
      <c r="AJ39" s="45">
        <v>-302.64999999999998</v>
      </c>
      <c r="AK39" s="45">
        <v>-26.17</v>
      </c>
      <c r="AL39" s="45">
        <v>1.843</v>
      </c>
      <c r="AM39" s="45">
        <v>-300.88799999999998</v>
      </c>
      <c r="AN39" s="45">
        <v>-17.216999999999999</v>
      </c>
      <c r="AO39" s="45">
        <v>-66.421999999999997</v>
      </c>
      <c r="AP39" s="45">
        <v>-303.45800000000003</v>
      </c>
      <c r="AQ39" s="45">
        <v>-37.625</v>
      </c>
      <c r="AR39" s="45">
        <v>-107.17099999999999</v>
      </c>
      <c r="AS39" s="45">
        <v>-301.55200000000002</v>
      </c>
      <c r="AT39" s="45">
        <v>-78.691999999999993</v>
      </c>
      <c r="AU39" s="45">
        <v>-129.25700000000001</v>
      </c>
      <c r="AV39" s="45">
        <v>-300.738</v>
      </c>
      <c r="AW39" s="45">
        <v>-144.995</v>
      </c>
      <c r="AX39" s="45">
        <v>-128.12</v>
      </c>
      <c r="AY39" s="45">
        <v>-302.87400000000002</v>
      </c>
      <c r="AZ39" s="45">
        <v>-217.387</v>
      </c>
      <c r="BA39" s="45">
        <v>-111.774</v>
      </c>
      <c r="BB39" s="45">
        <v>-300.09300000000002</v>
      </c>
      <c r="BC39" s="45">
        <v>-213.167</v>
      </c>
      <c r="BD39" s="45">
        <v>105.563</v>
      </c>
      <c r="BE39" s="45">
        <v>-262.13799999999998</v>
      </c>
      <c r="BF39" s="45">
        <v>-145.07300000000001</v>
      </c>
      <c r="BG39" s="45">
        <v>134.86099999999999</v>
      </c>
      <c r="BH39" s="45">
        <v>-262.02699999999999</v>
      </c>
      <c r="BI39" s="45">
        <v>-80.863</v>
      </c>
      <c r="BJ39" s="45">
        <v>126.009</v>
      </c>
      <c r="BK39" s="45">
        <v>-262.33499999999998</v>
      </c>
      <c r="BL39" s="45">
        <v>-49.317999999999998</v>
      </c>
      <c r="BM39" s="45">
        <v>113.964</v>
      </c>
      <c r="BN39" s="45">
        <v>-262.18299999999999</v>
      </c>
      <c r="BO39" s="45">
        <v>-25.244</v>
      </c>
      <c r="BP39" s="45">
        <v>101.15900000000001</v>
      </c>
      <c r="BQ39" s="45">
        <v>-262.00900000000001</v>
      </c>
      <c r="BR39" s="45">
        <v>-7.7649999999999997</v>
      </c>
      <c r="BS39" s="45">
        <v>69.769000000000005</v>
      </c>
      <c r="BT39" s="45">
        <v>-262.95999999999998</v>
      </c>
      <c r="BU39" s="45">
        <v>-7.5220000000000002</v>
      </c>
      <c r="BV39" s="45">
        <v>51.737000000000002</v>
      </c>
      <c r="BW39" s="45">
        <v>-263.09300000000002</v>
      </c>
      <c r="BX39" s="45">
        <v>-18.067</v>
      </c>
      <c r="BY39" s="45">
        <v>23.636000000000003</v>
      </c>
      <c r="BZ39" s="45">
        <v>-263.24</v>
      </c>
      <c r="CA39" s="45">
        <v>-25.555</v>
      </c>
      <c r="CB39" s="45">
        <v>1.8050000000000002</v>
      </c>
      <c r="CC39" s="45">
        <v>-262.56799999999998</v>
      </c>
      <c r="CD39" s="45">
        <v>-23.103000000000002</v>
      </c>
      <c r="CE39" s="45">
        <v>-22.567</v>
      </c>
      <c r="CF39" s="45">
        <v>-262.71600000000001</v>
      </c>
      <c r="CG39" s="45">
        <v>-10.339</v>
      </c>
      <c r="CH39" s="45">
        <v>-48.531999999999996</v>
      </c>
      <c r="CI39" s="45">
        <v>-262.60000000000002</v>
      </c>
      <c r="CJ39" s="45">
        <v>-6.9029999999999996</v>
      </c>
      <c r="CK39" s="45">
        <v>-66.042000000000002</v>
      </c>
      <c r="CL39" s="45">
        <v>-262.92700000000002</v>
      </c>
      <c r="CM39" s="45">
        <v>-20.137</v>
      </c>
      <c r="CN39" s="45">
        <v>-103.053</v>
      </c>
      <c r="CO39" s="45">
        <v>-261.58</v>
      </c>
      <c r="CP39" s="45">
        <v>-45.847000000000001</v>
      </c>
      <c r="CQ39" s="45">
        <v>-117.509</v>
      </c>
      <c r="CR39" s="45">
        <v>-261.95299999999997</v>
      </c>
      <c r="CS39" s="45">
        <v>-78.262</v>
      </c>
      <c r="CT39" s="45">
        <v>-130.035</v>
      </c>
      <c r="CU39" s="45">
        <v>-262.697</v>
      </c>
      <c r="CV39" s="45">
        <v>-144.94900000000001</v>
      </c>
      <c r="CW39" s="45">
        <v>-138.61699999999999</v>
      </c>
      <c r="CX39" s="45">
        <v>-263.67599999999999</v>
      </c>
      <c r="CY39" s="45">
        <v>-216.61600000000001</v>
      </c>
      <c r="CZ39" s="45">
        <v>-104.67999999999999</v>
      </c>
      <c r="DA39" s="45">
        <v>-262.03100000000001</v>
      </c>
      <c r="DB39" s="45">
        <v>-213.173</v>
      </c>
      <c r="DC39" s="45">
        <v>97.47</v>
      </c>
      <c r="DD39" s="45">
        <v>-211.76599999999999</v>
      </c>
      <c r="DE39" s="45">
        <v>-145.239</v>
      </c>
      <c r="DF39" s="45">
        <v>134.702</v>
      </c>
      <c r="DG39" s="45">
        <v>-211.929</v>
      </c>
      <c r="DH39" s="45">
        <v>-81.391999999999996</v>
      </c>
      <c r="DI39" s="45">
        <v>125.30200000000001</v>
      </c>
      <c r="DJ39" s="45">
        <v>-211.84299999999999</v>
      </c>
      <c r="DK39" s="45">
        <v>-44.936999999999998</v>
      </c>
      <c r="DL39" s="45">
        <v>105.85599999999999</v>
      </c>
      <c r="DM39" s="45">
        <v>-212.05199999999999</v>
      </c>
      <c r="DN39" s="45">
        <v>-25.949000000000002</v>
      </c>
      <c r="DO39" s="45">
        <v>69.650999999999996</v>
      </c>
      <c r="DP39" s="45">
        <v>-212.99199999999999</v>
      </c>
      <c r="DQ39" s="45">
        <v>-27.262</v>
      </c>
      <c r="DR39" s="45">
        <v>1.915</v>
      </c>
      <c r="DS39" s="45">
        <v>-211.923</v>
      </c>
      <c r="DT39" s="45">
        <v>-24.344999999999999</v>
      </c>
      <c r="DU39" s="45">
        <v>-66.018000000000001</v>
      </c>
      <c r="DV39" s="45">
        <v>-212.042</v>
      </c>
      <c r="DW39" s="45">
        <v>-41.3</v>
      </c>
      <c r="DX39" s="45">
        <v>-107.35</v>
      </c>
      <c r="DY39" s="45">
        <v>-210.107</v>
      </c>
      <c r="DZ39" s="45">
        <v>-78.271000000000001</v>
      </c>
      <c r="EA39" s="45">
        <v>-128.261</v>
      </c>
      <c r="EB39" s="45">
        <v>-211.90799999999999</v>
      </c>
      <c r="EC39" s="45">
        <v>-144.99600000000001</v>
      </c>
      <c r="ED39" s="45">
        <v>-138.63499999999999</v>
      </c>
      <c r="EE39" s="45">
        <v>-211.78899999999999</v>
      </c>
      <c r="EF39" s="45">
        <v>-215.85</v>
      </c>
      <c r="EG39" s="45">
        <v>-95.771000000000001</v>
      </c>
      <c r="EH39" s="45">
        <v>-211.41499999999999</v>
      </c>
      <c r="EI39" s="45">
        <v>-214.001</v>
      </c>
      <c r="EJ39" s="45">
        <v>90.094000000000008</v>
      </c>
      <c r="EK39" s="45">
        <v>-173.39599999999999</v>
      </c>
      <c r="EL39" s="45">
        <v>-145.32599999999999</v>
      </c>
      <c r="EM39" s="45">
        <v>132.989</v>
      </c>
      <c r="EN39" s="45">
        <v>-174.18100000000001</v>
      </c>
      <c r="EO39" s="45">
        <v>-81.096000000000004</v>
      </c>
      <c r="EP39" s="45">
        <v>124.15900000000001</v>
      </c>
      <c r="EQ39" s="45">
        <v>-173.73099999999999</v>
      </c>
      <c r="ER39" s="45">
        <v>-51.878999999999998</v>
      </c>
      <c r="ES39" s="45">
        <v>102.58</v>
      </c>
      <c r="ET39" s="45">
        <v>-173.68799999999999</v>
      </c>
      <c r="EU39" s="45">
        <v>-35.198999999999998</v>
      </c>
      <c r="EV39" s="45">
        <v>69.576999999999998</v>
      </c>
      <c r="EW39" s="45">
        <v>-173.46199999999999</v>
      </c>
      <c r="EX39" s="45">
        <v>-24.923999999999999</v>
      </c>
      <c r="EY39" s="45">
        <v>4.1429999999999998</v>
      </c>
      <c r="EZ39" s="45">
        <v>-173.839</v>
      </c>
      <c r="FA39" s="45">
        <v>-32.811</v>
      </c>
      <c r="FB39" s="45">
        <v>-66.301000000000002</v>
      </c>
      <c r="FC39" s="45">
        <v>-173.47800000000001</v>
      </c>
      <c r="FD39" s="45">
        <v>-47.975000000000001</v>
      </c>
      <c r="FE39" s="45">
        <v>-100.926</v>
      </c>
      <c r="FF39" s="45">
        <v>-173.524</v>
      </c>
      <c r="FG39" s="45">
        <v>-78.009</v>
      </c>
      <c r="FH39" s="45">
        <v>-127.18799999999999</v>
      </c>
      <c r="FI39" s="45">
        <v>-174.001</v>
      </c>
      <c r="FJ39" s="45">
        <v>-145.15899999999999</v>
      </c>
      <c r="FK39" s="45">
        <v>-136.80099999999999</v>
      </c>
      <c r="FL39" s="45">
        <v>-173.62</v>
      </c>
      <c r="FM39" s="45">
        <v>-215.93899999999999</v>
      </c>
      <c r="FN39" s="45">
        <v>-88.58</v>
      </c>
      <c r="FO39" s="45">
        <v>-173.34299999999999</v>
      </c>
      <c r="FP39" s="45">
        <v>-144.48099999999999</v>
      </c>
      <c r="FQ39" s="45">
        <v>127.889</v>
      </c>
      <c r="FR39" s="45">
        <v>-115.30200000000001</v>
      </c>
      <c r="FS39" s="45">
        <v>-20.782</v>
      </c>
      <c r="FT39" s="45">
        <v>3.0410000000000004</v>
      </c>
      <c r="FU39" s="45">
        <v>-114.756</v>
      </c>
      <c r="FV39" s="45">
        <v>-145.42500000000001</v>
      </c>
      <c r="FW39" s="45">
        <v>-134.76599999999999</v>
      </c>
      <c r="FX39" s="45">
        <v>-115.05</v>
      </c>
      <c r="FY39" s="45">
        <v>369.41</v>
      </c>
      <c r="FZ39" s="45">
        <v>369.42400000000004</v>
      </c>
      <c r="GA39" s="45">
        <v>108.36</v>
      </c>
      <c r="GB39" s="45">
        <v>260.32100000000003</v>
      </c>
      <c r="GC39" s="45" t="s">
        <v>98</v>
      </c>
      <c r="GD39" s="45" t="s">
        <v>98</v>
      </c>
      <c r="GE39" s="45" t="s">
        <v>98</v>
      </c>
      <c r="GF39" s="45">
        <v>273.47799999999995</v>
      </c>
      <c r="GG39" s="45">
        <v>269.78999999999996</v>
      </c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</row>
    <row r="40" spans="1:343" ht="16.5" thickTop="1" thickBot="1" x14ac:dyDescent="0.3">
      <c r="A40" s="52" t="s">
        <v>132</v>
      </c>
      <c r="B40" s="53" t="str">
        <f t="shared" si="0"/>
        <v>EI6141</v>
      </c>
      <c r="C40" s="53" t="s">
        <v>97</v>
      </c>
      <c r="D40" s="53" t="s">
        <v>93</v>
      </c>
      <c r="E40" s="54">
        <v>466.43700000000001</v>
      </c>
      <c r="F40" s="54">
        <v>439.03500000000003</v>
      </c>
      <c r="G40" s="54">
        <v>467.85300000000001</v>
      </c>
      <c r="H40" s="54">
        <v>136.078</v>
      </c>
      <c r="I40" s="54">
        <v>266.96199999999999</v>
      </c>
      <c r="J40" s="54">
        <v>77.665000000000006</v>
      </c>
      <c r="K40" s="54">
        <v>111.72</v>
      </c>
      <c r="L40" s="54">
        <v>79.572000000000003</v>
      </c>
      <c r="M40" s="54">
        <v>326.71199999999999</v>
      </c>
      <c r="N40" s="54">
        <v>3.8499999999999943</v>
      </c>
      <c r="O40" s="54">
        <v>109.452</v>
      </c>
      <c r="P40" s="54">
        <v>325.51800000000003</v>
      </c>
      <c r="Q40" s="54">
        <v>3.2510000000000048</v>
      </c>
      <c r="R40" s="54">
        <v>264.01599999999996</v>
      </c>
      <c r="S40" s="54">
        <v>65.861999999999995</v>
      </c>
      <c r="T40" s="54">
        <v>263.68299999999999</v>
      </c>
      <c r="U40" s="54">
        <v>65.132000000000005</v>
      </c>
      <c r="V40" s="54">
        <v>-214.59299999999999</v>
      </c>
      <c r="W40" s="54">
        <v>111.196</v>
      </c>
      <c r="X40" s="54">
        <v>-300.41699999999997</v>
      </c>
      <c r="Y40" s="54">
        <v>-144.899</v>
      </c>
      <c r="Z40" s="54">
        <v>126.051</v>
      </c>
      <c r="AA40" s="54">
        <v>-301.40100000000001</v>
      </c>
      <c r="AB40" s="54">
        <v>-80.012</v>
      </c>
      <c r="AC40" s="54">
        <v>126.10000000000001</v>
      </c>
      <c r="AD40" s="54">
        <v>-300.41800000000001</v>
      </c>
      <c r="AE40" s="54">
        <v>-40.881</v>
      </c>
      <c r="AF40" s="54">
        <v>105.994</v>
      </c>
      <c r="AG40" s="54">
        <v>-300.36399999999998</v>
      </c>
      <c r="AH40" s="54">
        <v>-18.024999999999999</v>
      </c>
      <c r="AI40" s="54">
        <v>68.617000000000004</v>
      </c>
      <c r="AJ40" s="54">
        <v>-303.17099999999999</v>
      </c>
      <c r="AK40" s="54">
        <v>-26.149000000000001</v>
      </c>
      <c r="AL40" s="54">
        <v>0.28700000000000003</v>
      </c>
      <c r="AM40" s="54">
        <v>-300.89</v>
      </c>
      <c r="AN40" s="54">
        <v>-17.960999999999999</v>
      </c>
      <c r="AO40" s="54">
        <v>-67.930999999999997</v>
      </c>
      <c r="AP40" s="54">
        <v>-303.04700000000003</v>
      </c>
      <c r="AQ40" s="54">
        <v>-38.244</v>
      </c>
      <c r="AR40" s="54">
        <v>-108.066</v>
      </c>
      <c r="AS40" s="54">
        <v>-301.22899999999998</v>
      </c>
      <c r="AT40" s="54">
        <v>-79.450999999999993</v>
      </c>
      <c r="AU40" s="54">
        <v>-128.05799999999999</v>
      </c>
      <c r="AV40" s="54">
        <v>-300.65699999999998</v>
      </c>
      <c r="AW40" s="54">
        <v>-144.96799999999999</v>
      </c>
      <c r="AX40" s="54">
        <v>-126.83799999999999</v>
      </c>
      <c r="AY40" s="54">
        <v>-301.90899999999999</v>
      </c>
      <c r="AZ40" s="54">
        <v>-215.40700000000001</v>
      </c>
      <c r="BA40" s="54">
        <v>-111.816</v>
      </c>
      <c r="BB40" s="54">
        <v>-300.41699999999997</v>
      </c>
      <c r="BC40" s="54">
        <v>-214.142</v>
      </c>
      <c r="BD40" s="54">
        <v>104.72200000000001</v>
      </c>
      <c r="BE40" s="54">
        <v>-262.02699999999999</v>
      </c>
      <c r="BF40" s="54">
        <v>-145.036</v>
      </c>
      <c r="BG40" s="54">
        <v>136.239</v>
      </c>
      <c r="BH40" s="54">
        <v>-262.649</v>
      </c>
      <c r="BI40" s="54">
        <v>-80.221999999999994</v>
      </c>
      <c r="BJ40" s="54">
        <v>126.58200000000001</v>
      </c>
      <c r="BK40" s="54">
        <v>-262.37099999999998</v>
      </c>
      <c r="BL40" s="54">
        <v>-48.500999999999998</v>
      </c>
      <c r="BM40" s="54">
        <v>114.152</v>
      </c>
      <c r="BN40" s="54">
        <v>-262.19900000000001</v>
      </c>
      <c r="BO40" s="54">
        <v>-23.988</v>
      </c>
      <c r="BP40" s="54">
        <v>101.139</v>
      </c>
      <c r="BQ40" s="54">
        <v>-262.08100000000002</v>
      </c>
      <c r="BR40" s="54">
        <v>-5.7160000000000002</v>
      </c>
      <c r="BS40" s="54">
        <v>68.171000000000006</v>
      </c>
      <c r="BT40" s="54">
        <v>-263.18299999999999</v>
      </c>
      <c r="BU40" s="54">
        <v>-6.9480000000000004</v>
      </c>
      <c r="BV40" s="54">
        <v>50.002000000000002</v>
      </c>
      <c r="BW40" s="54">
        <v>-263.15499999999997</v>
      </c>
      <c r="BX40" s="54">
        <v>-18.812999999999999</v>
      </c>
      <c r="BY40" s="54">
        <v>22.518000000000001</v>
      </c>
      <c r="BZ40" s="54">
        <v>-263.16500000000002</v>
      </c>
      <c r="CA40" s="54">
        <v>-25.542999999999999</v>
      </c>
      <c r="CB40" s="54">
        <v>0.249</v>
      </c>
      <c r="CC40" s="54">
        <v>-262.56799999999998</v>
      </c>
      <c r="CD40" s="54">
        <v>-22.725000000000001</v>
      </c>
      <c r="CE40" s="54">
        <v>-23.908999999999999</v>
      </c>
      <c r="CF40" s="54">
        <v>-262.75099999999998</v>
      </c>
      <c r="CG40" s="54">
        <v>-10.103</v>
      </c>
      <c r="CH40" s="54">
        <v>-50.013999999999996</v>
      </c>
      <c r="CI40" s="54">
        <v>-262.625</v>
      </c>
      <c r="CJ40" s="54">
        <v>-7.3470000000000004</v>
      </c>
      <c r="CK40" s="54">
        <v>-67.605999999999995</v>
      </c>
      <c r="CL40" s="54">
        <v>-262.88600000000002</v>
      </c>
      <c r="CM40" s="54">
        <v>-21.241</v>
      </c>
      <c r="CN40" s="54">
        <v>-103.29899999999999</v>
      </c>
      <c r="CO40" s="54">
        <v>-261.52199999999999</v>
      </c>
      <c r="CP40" s="54">
        <v>-47.063000000000002</v>
      </c>
      <c r="CQ40" s="54">
        <v>-116.48099999999999</v>
      </c>
      <c r="CR40" s="54">
        <v>-261.92200000000003</v>
      </c>
      <c r="CS40" s="54">
        <v>-79.150000000000006</v>
      </c>
      <c r="CT40" s="54">
        <v>-128.709</v>
      </c>
      <c r="CU40" s="54">
        <v>-262.649</v>
      </c>
      <c r="CV40" s="54">
        <v>-145.00899999999999</v>
      </c>
      <c r="CW40" s="54">
        <v>-136.87700000000001</v>
      </c>
      <c r="CX40" s="54">
        <v>-262.96800000000002</v>
      </c>
      <c r="CY40" s="54">
        <v>-215.18799999999999</v>
      </c>
      <c r="CZ40" s="54">
        <v>-105.184</v>
      </c>
      <c r="DA40" s="54">
        <v>-262.19400000000002</v>
      </c>
      <c r="DB40" s="54">
        <v>-214.43899999999999</v>
      </c>
      <c r="DC40" s="54">
        <v>96.649000000000001</v>
      </c>
      <c r="DD40" s="54">
        <v>-211.636</v>
      </c>
      <c r="DE40" s="54">
        <v>-145.392</v>
      </c>
      <c r="DF40" s="54">
        <v>136.04900000000001</v>
      </c>
      <c r="DG40" s="54">
        <v>-211.86199999999999</v>
      </c>
      <c r="DH40" s="54">
        <v>-80.417000000000002</v>
      </c>
      <c r="DI40" s="54">
        <v>126.38</v>
      </c>
      <c r="DJ40" s="54">
        <v>-211.85499999999999</v>
      </c>
      <c r="DK40" s="54">
        <v>-43.677999999999997</v>
      </c>
      <c r="DL40" s="54">
        <v>105.886</v>
      </c>
      <c r="DM40" s="54">
        <v>-211.44200000000001</v>
      </c>
      <c r="DN40" s="54">
        <v>-25.120999999999999</v>
      </c>
      <c r="DO40" s="54">
        <v>68.204999999999998</v>
      </c>
      <c r="DP40" s="54">
        <v>-212.53700000000001</v>
      </c>
      <c r="DQ40" s="54">
        <v>-27.097000000000001</v>
      </c>
      <c r="DR40" s="54">
        <v>0.35899999999999999</v>
      </c>
      <c r="DS40" s="54">
        <v>-211.92699999999999</v>
      </c>
      <c r="DT40" s="54">
        <v>-24.61</v>
      </c>
      <c r="DU40" s="54">
        <v>-67.542000000000002</v>
      </c>
      <c r="DV40" s="54">
        <v>-212.18700000000001</v>
      </c>
      <c r="DW40" s="54">
        <v>-42.533000000000001</v>
      </c>
      <c r="DX40" s="54">
        <v>-107.265</v>
      </c>
      <c r="DY40" s="54">
        <v>-210.7</v>
      </c>
      <c r="DZ40" s="54">
        <v>-79.265000000000001</v>
      </c>
      <c r="EA40" s="54">
        <v>-127.19900000000001</v>
      </c>
      <c r="EB40" s="54">
        <v>-211.89500000000001</v>
      </c>
      <c r="EC40" s="54">
        <v>-144.852</v>
      </c>
      <c r="ED40" s="54">
        <v>-136.93299999999999</v>
      </c>
      <c r="EE40" s="54">
        <v>-211.86199999999999</v>
      </c>
      <c r="EF40" s="54">
        <v>-214.90600000000001</v>
      </c>
      <c r="EG40" s="54">
        <v>-96.771999999999991</v>
      </c>
      <c r="EH40" s="54">
        <v>-211.512</v>
      </c>
      <c r="EI40" s="54">
        <v>-214.84399999999999</v>
      </c>
      <c r="EJ40" s="54">
        <v>88.956000000000003</v>
      </c>
      <c r="EK40" s="54">
        <v>-173.30699999999999</v>
      </c>
      <c r="EL40" s="54">
        <v>-145.62299999999999</v>
      </c>
      <c r="EM40" s="54">
        <v>134.43600000000001</v>
      </c>
      <c r="EN40" s="54">
        <v>-174.04400000000001</v>
      </c>
      <c r="EO40" s="54">
        <v>-80.135999999999996</v>
      </c>
      <c r="EP40" s="54">
        <v>125.099</v>
      </c>
      <c r="EQ40" s="54">
        <v>-173.69</v>
      </c>
      <c r="ER40" s="54">
        <v>-50.625999999999998</v>
      </c>
      <c r="ES40" s="54">
        <v>101.959</v>
      </c>
      <c r="ET40" s="54">
        <v>-173.63200000000001</v>
      </c>
      <c r="EU40" s="54">
        <v>-34.209000000000003</v>
      </c>
      <c r="EV40" s="54">
        <v>68.311999999999998</v>
      </c>
      <c r="EW40" s="54">
        <v>-173.42599999999999</v>
      </c>
      <c r="EX40" s="54">
        <v>-24.917999999999999</v>
      </c>
      <c r="EY40" s="54">
        <v>2.5869999999999997</v>
      </c>
      <c r="EZ40" s="54">
        <v>-173.84</v>
      </c>
      <c r="FA40" s="54">
        <v>-33.847999999999999</v>
      </c>
      <c r="FB40" s="54">
        <v>-67.56</v>
      </c>
      <c r="FC40" s="54">
        <v>-173.51499999999999</v>
      </c>
      <c r="FD40" s="54">
        <v>-49.613</v>
      </c>
      <c r="FE40" s="54">
        <v>-101.29299999999999</v>
      </c>
      <c r="FF40" s="54">
        <v>-173.59</v>
      </c>
      <c r="FG40" s="54">
        <v>-79.013000000000005</v>
      </c>
      <c r="FH40" s="54">
        <v>-126.221</v>
      </c>
      <c r="FI40" s="54">
        <v>-174.04400000000001</v>
      </c>
      <c r="FJ40" s="54">
        <v>-144.911</v>
      </c>
      <c r="FK40" s="54">
        <v>-135.471</v>
      </c>
      <c r="FL40" s="54">
        <v>-173.74700000000001</v>
      </c>
      <c r="FM40" s="54">
        <v>-214.84899999999999</v>
      </c>
      <c r="FN40" s="54">
        <v>-89.59</v>
      </c>
      <c r="FO40" s="54">
        <v>-173.458</v>
      </c>
      <c r="FP40" s="54">
        <v>-144.94800000000001</v>
      </c>
      <c r="FQ40" s="54">
        <v>129.339</v>
      </c>
      <c r="FR40" s="54">
        <v>-115.081</v>
      </c>
      <c r="FS40" s="54">
        <v>-20.582000000000001</v>
      </c>
      <c r="FT40" s="54">
        <v>1.4830000000000001</v>
      </c>
      <c r="FU40" s="54">
        <v>-114.78100000000001</v>
      </c>
      <c r="FV40" s="54">
        <v>-144.93899999999999</v>
      </c>
      <c r="FW40" s="54">
        <v>-133.19</v>
      </c>
      <c r="FX40" s="54">
        <v>-115.28100000000001</v>
      </c>
      <c r="FY40" s="54">
        <v>369.59399999999999</v>
      </c>
      <c r="FZ40" s="54">
        <v>369.13299999999998</v>
      </c>
      <c r="GA40" s="54">
        <v>108.096</v>
      </c>
      <c r="GB40" s="54">
        <v>260.19499999999999</v>
      </c>
      <c r="GC40" s="54" t="s">
        <v>98</v>
      </c>
      <c r="GD40" s="54" t="s">
        <v>98</v>
      </c>
      <c r="GE40" s="54" t="s">
        <v>98</v>
      </c>
      <c r="GF40" s="54">
        <v>273.11599999999999</v>
      </c>
      <c r="GG40" s="54">
        <v>269.90700000000004</v>
      </c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</row>
    <row r="41" spans="1:343" ht="15.75" thickTop="1" x14ac:dyDescent="0.25">
      <c r="R41"/>
      <c r="S41"/>
      <c r="T41"/>
      <c r="U41"/>
      <c r="GF41" s="103"/>
      <c r="GG41" s="103"/>
    </row>
    <row r="42" spans="1:343" x14ac:dyDescent="0.25">
      <c r="R42"/>
      <c r="S42"/>
      <c r="T42"/>
      <c r="U42"/>
      <c r="GF42" s="103"/>
      <c r="GG42" s="103"/>
    </row>
    <row r="43" spans="1:343" x14ac:dyDescent="0.25">
      <c r="A43" s="135" t="s">
        <v>133</v>
      </c>
      <c r="B43" s="137" t="s">
        <v>134</v>
      </c>
      <c r="C43" s="138"/>
      <c r="D43" s="139"/>
      <c r="E43" s="15">
        <f t="shared" ref="E43" si="1">MAX(E3:E40)</f>
        <v>469.56100000000004</v>
      </c>
      <c r="F43" s="15">
        <f t="shared" ref="F43:AC43" si="2">MAX(F3:F40)</f>
        <v>444.262</v>
      </c>
      <c r="G43" s="15">
        <f t="shared" si="2"/>
        <v>469.87200000000001</v>
      </c>
      <c r="H43" s="15">
        <f t="shared" si="2"/>
        <v>136.71</v>
      </c>
      <c r="I43" s="15">
        <f t="shared" si="2"/>
        <v>272.16699999999997</v>
      </c>
      <c r="J43" s="15">
        <f t="shared" si="2"/>
        <v>80.078000000000003</v>
      </c>
      <c r="K43" s="15">
        <f t="shared" si="2"/>
        <v>112.917</v>
      </c>
      <c r="L43" s="15">
        <f t="shared" si="2"/>
        <v>80.043000000000006</v>
      </c>
      <c r="M43" s="15">
        <f t="shared" si="2"/>
        <v>329.90800000000002</v>
      </c>
      <c r="N43" s="15">
        <f t="shared" si="2"/>
        <v>4.867999999999995</v>
      </c>
      <c r="O43" s="15">
        <f t="shared" si="2"/>
        <v>112.187</v>
      </c>
      <c r="P43" s="15">
        <f t="shared" si="2"/>
        <v>329.42700000000002</v>
      </c>
      <c r="Q43" s="15">
        <f t="shared" si="2"/>
        <v>4.7560000000000002</v>
      </c>
      <c r="R43" s="15">
        <f t="shared" si="2"/>
        <v>264.88300000000004</v>
      </c>
      <c r="S43" s="15">
        <f t="shared" si="2"/>
        <v>66.421000000000006</v>
      </c>
      <c r="T43" s="15">
        <f t="shared" si="2"/>
        <v>265.66999999999996</v>
      </c>
      <c r="U43" s="15">
        <f t="shared" si="2"/>
        <v>65.7</v>
      </c>
      <c r="V43" s="15">
        <f t="shared" si="2"/>
        <v>-213.22800000000001</v>
      </c>
      <c r="W43" s="15">
        <f t="shared" si="2"/>
        <v>111.773</v>
      </c>
      <c r="X43" s="15">
        <f t="shared" si="2"/>
        <v>-300.31599999999997</v>
      </c>
      <c r="Y43" s="15">
        <f t="shared" si="2"/>
        <v>-144.874</v>
      </c>
      <c r="Z43" s="15">
        <f t="shared" si="2"/>
        <v>128.86799999999999</v>
      </c>
      <c r="AA43" s="15">
        <f t="shared" si="2"/>
        <v>-300.49900000000002</v>
      </c>
      <c r="AB43" s="15">
        <f t="shared" si="2"/>
        <v>-79.418000000000006</v>
      </c>
      <c r="AC43" s="15">
        <f t="shared" si="2"/>
        <v>128.26399999999998</v>
      </c>
      <c r="AD43" s="15">
        <f t="shared" ref="AD43:BA43" si="3">MAX(AD3:AD40)</f>
        <v>-300.33600000000001</v>
      </c>
      <c r="AE43" s="15">
        <f t="shared" si="3"/>
        <v>-38.326999999999998</v>
      </c>
      <c r="AF43" s="15">
        <f t="shared" si="3"/>
        <v>108.684</v>
      </c>
      <c r="AG43" s="15">
        <f t="shared" si="3"/>
        <v>-299.63799999999998</v>
      </c>
      <c r="AH43" s="15">
        <f t="shared" si="3"/>
        <v>-15.760999999999999</v>
      </c>
      <c r="AI43" s="15">
        <f t="shared" si="3"/>
        <v>70.108000000000004</v>
      </c>
      <c r="AJ43" s="15">
        <f t="shared" si="3"/>
        <v>-301.798</v>
      </c>
      <c r="AK43" s="15">
        <f t="shared" si="3"/>
        <v>-24.530999999999999</v>
      </c>
      <c r="AL43" s="15">
        <f t="shared" si="3"/>
        <v>1.843</v>
      </c>
      <c r="AM43" s="15">
        <f t="shared" si="3"/>
        <v>-300.88799999999998</v>
      </c>
      <c r="AN43" s="15">
        <f t="shared" si="3"/>
        <v>-15.478</v>
      </c>
      <c r="AO43" s="15">
        <f t="shared" si="3"/>
        <v>-66.421999999999997</v>
      </c>
      <c r="AP43" s="15">
        <f t="shared" si="3"/>
        <v>-302.28100000000001</v>
      </c>
      <c r="AQ43" s="15">
        <f t="shared" si="3"/>
        <v>-36.996000000000002</v>
      </c>
      <c r="AR43" s="15">
        <f t="shared" si="3"/>
        <v>-106.35299999999999</v>
      </c>
      <c r="AS43" s="15">
        <f t="shared" si="3"/>
        <v>-300.42700000000002</v>
      </c>
      <c r="AT43" s="15">
        <f t="shared" si="3"/>
        <v>-78.691999999999993</v>
      </c>
      <c r="AU43" s="15">
        <f t="shared" si="3"/>
        <v>-127.00999999999999</v>
      </c>
      <c r="AV43" s="15">
        <f t="shared" si="3"/>
        <v>-300.62900000000002</v>
      </c>
      <c r="AW43" s="15">
        <f t="shared" si="3"/>
        <v>-144.96100000000001</v>
      </c>
      <c r="AX43" s="15">
        <f t="shared" si="3"/>
        <v>-126.129</v>
      </c>
      <c r="AY43" s="15">
        <f t="shared" si="3"/>
        <v>-301.65199999999999</v>
      </c>
      <c r="AZ43" s="15">
        <f t="shared" si="3"/>
        <v>-214.23500000000001</v>
      </c>
      <c r="BA43" s="15">
        <f t="shared" si="3"/>
        <v>-110.85299999999999</v>
      </c>
      <c r="BB43" s="15">
        <f t="shared" ref="BB43:BY43" si="4">MAX(BB3:BB40)</f>
        <v>-300.09300000000002</v>
      </c>
      <c r="BC43" s="15">
        <f t="shared" si="4"/>
        <v>-213.167</v>
      </c>
      <c r="BD43" s="15">
        <f t="shared" si="4"/>
        <v>105.563</v>
      </c>
      <c r="BE43" s="15">
        <f t="shared" si="4"/>
        <v>-261.935</v>
      </c>
      <c r="BF43" s="15">
        <f t="shared" si="4"/>
        <v>-144.98599999999999</v>
      </c>
      <c r="BG43" s="15">
        <f t="shared" si="4"/>
        <v>140.18899999999999</v>
      </c>
      <c r="BH43" s="15">
        <f t="shared" si="4"/>
        <v>-262.02699999999999</v>
      </c>
      <c r="BI43" s="15">
        <f t="shared" si="4"/>
        <v>-79.405000000000001</v>
      </c>
      <c r="BJ43" s="15">
        <f t="shared" si="4"/>
        <v>129.33000000000001</v>
      </c>
      <c r="BK43" s="15">
        <f t="shared" si="4"/>
        <v>-262.33499999999998</v>
      </c>
      <c r="BL43" s="15">
        <f t="shared" si="4"/>
        <v>-46.939</v>
      </c>
      <c r="BM43" s="15">
        <f t="shared" si="4"/>
        <v>117.50700000000001</v>
      </c>
      <c r="BN43" s="15">
        <f t="shared" si="4"/>
        <v>-262.16199999999998</v>
      </c>
      <c r="BO43" s="15">
        <f t="shared" si="4"/>
        <v>-22.428999999999998</v>
      </c>
      <c r="BP43" s="15">
        <f t="shared" si="4"/>
        <v>103.111</v>
      </c>
      <c r="BQ43" s="15">
        <f t="shared" si="4"/>
        <v>-262.00900000000001</v>
      </c>
      <c r="BR43" s="15">
        <f t="shared" si="4"/>
        <v>-3.0830000000000002</v>
      </c>
      <c r="BS43" s="15">
        <f t="shared" si="4"/>
        <v>69.769000000000005</v>
      </c>
      <c r="BT43" s="15">
        <f t="shared" si="4"/>
        <v>-262.95999999999998</v>
      </c>
      <c r="BU43" s="15">
        <f t="shared" si="4"/>
        <v>-4.444</v>
      </c>
      <c r="BV43" s="15">
        <f t="shared" si="4"/>
        <v>51.737000000000002</v>
      </c>
      <c r="BW43" s="15">
        <f t="shared" si="4"/>
        <v>-262.88299999999998</v>
      </c>
      <c r="BX43" s="15">
        <f t="shared" si="4"/>
        <v>-16.375</v>
      </c>
      <c r="BY43" s="15">
        <f t="shared" si="4"/>
        <v>24.009</v>
      </c>
      <c r="BZ43" s="15">
        <f t="shared" ref="BZ43:CP43" si="5">MAX(BZ3:BZ40)</f>
        <v>-262.923</v>
      </c>
      <c r="CA43" s="15">
        <f t="shared" si="5"/>
        <v>-23.338999999999999</v>
      </c>
      <c r="CB43" s="15">
        <f t="shared" si="5"/>
        <v>1.8050000000000002</v>
      </c>
      <c r="CC43" s="15">
        <f t="shared" si="5"/>
        <v>-262.56799999999998</v>
      </c>
      <c r="CD43" s="15">
        <f t="shared" si="5"/>
        <v>-18.795999999999999</v>
      </c>
      <c r="CE43" s="15">
        <f t="shared" si="5"/>
        <v>-21.657</v>
      </c>
      <c r="CF43" s="15">
        <f t="shared" si="5"/>
        <v>-262.71600000000001</v>
      </c>
      <c r="CG43" s="15">
        <f t="shared" si="5"/>
        <v>-6.085</v>
      </c>
      <c r="CH43" s="15">
        <f t="shared" si="5"/>
        <v>-48.531999999999996</v>
      </c>
      <c r="CI43" s="15">
        <f t="shared" si="5"/>
        <v>-262.60000000000002</v>
      </c>
      <c r="CJ43" s="15">
        <f t="shared" si="5"/>
        <v>-3.2080000000000002</v>
      </c>
      <c r="CK43" s="15">
        <f t="shared" si="5"/>
        <v>-66.042000000000002</v>
      </c>
      <c r="CL43" s="15">
        <f t="shared" si="5"/>
        <v>-262.858</v>
      </c>
      <c r="CM43" s="15">
        <f t="shared" si="5"/>
        <v>-20.021999999999998</v>
      </c>
      <c r="CN43" s="15">
        <f t="shared" si="5"/>
        <v>-101.54899999999999</v>
      </c>
      <c r="CO43" s="15">
        <f t="shared" si="5"/>
        <v>-261.447</v>
      </c>
      <c r="CP43" s="15">
        <f t="shared" si="5"/>
        <v>-45.573999999999998</v>
      </c>
      <c r="CQ43" s="15">
        <f t="shared" ref="CQ43:EL43" si="6">MAX(CQ3:CQ40)</f>
        <v>-114.42399999999999</v>
      </c>
      <c r="CR43" s="15">
        <f t="shared" si="6"/>
        <v>-261.89800000000002</v>
      </c>
      <c r="CS43" s="15">
        <f t="shared" si="6"/>
        <v>-78.262</v>
      </c>
      <c r="CT43" s="15">
        <f t="shared" si="6"/>
        <v>-127.99000000000001</v>
      </c>
      <c r="CU43" s="15">
        <f t="shared" si="6"/>
        <v>-262.63799999999998</v>
      </c>
      <c r="CV43" s="15">
        <f t="shared" si="6"/>
        <v>-144.94900000000001</v>
      </c>
      <c r="CW43" s="15">
        <f t="shared" si="6"/>
        <v>-136.70099999999999</v>
      </c>
      <c r="CX43" s="15">
        <f t="shared" si="6"/>
        <v>-262.92500000000001</v>
      </c>
      <c r="CY43" s="15">
        <f t="shared" si="6"/>
        <v>-213.59700000000001</v>
      </c>
      <c r="CZ43" s="15">
        <f t="shared" si="6"/>
        <v>-103.946</v>
      </c>
      <c r="DA43" s="15">
        <f t="shared" si="6"/>
        <v>-262.03100000000001</v>
      </c>
      <c r="DB43" s="15">
        <f t="shared" si="6"/>
        <v>-213.173</v>
      </c>
      <c r="DC43" s="15">
        <f t="shared" si="6"/>
        <v>97.47</v>
      </c>
      <c r="DD43" s="15">
        <f t="shared" si="6"/>
        <v>-211.58699999999999</v>
      </c>
      <c r="DE43" s="15">
        <f t="shared" si="6"/>
        <v>-145.239</v>
      </c>
      <c r="DF43" s="15">
        <f t="shared" si="6"/>
        <v>138.875</v>
      </c>
      <c r="DG43" s="15">
        <f t="shared" si="6"/>
        <v>-211.798</v>
      </c>
      <c r="DH43" s="15">
        <f t="shared" si="6"/>
        <v>-79.311000000000007</v>
      </c>
      <c r="DI43" s="15">
        <f t="shared" si="6"/>
        <v>129.398</v>
      </c>
      <c r="DJ43" s="15">
        <f t="shared" si="6"/>
        <v>-211.84299999999999</v>
      </c>
      <c r="DK43" s="15">
        <f t="shared" si="6"/>
        <v>-41.652000000000001</v>
      </c>
      <c r="DL43" s="15">
        <f t="shared" si="6"/>
        <v>108.471</v>
      </c>
      <c r="DM43" s="15">
        <f t="shared" si="6"/>
        <v>-210.459</v>
      </c>
      <c r="DN43" s="15">
        <f t="shared" si="6"/>
        <v>-19.968</v>
      </c>
      <c r="DO43" s="15">
        <f t="shared" si="6"/>
        <v>69.650999999999996</v>
      </c>
      <c r="DP43" s="15">
        <f t="shared" si="6"/>
        <v>-209.709</v>
      </c>
      <c r="DQ43" s="15">
        <f t="shared" si="6"/>
        <v>-23.768000000000001</v>
      </c>
      <c r="DR43" s="15">
        <f t="shared" si="6"/>
        <v>1.915</v>
      </c>
      <c r="DS43" s="15">
        <f t="shared" si="6"/>
        <v>-211.923</v>
      </c>
      <c r="DT43" s="15">
        <f t="shared" si="6"/>
        <v>-21.048999999999999</v>
      </c>
      <c r="DU43" s="15">
        <f t="shared" si="6"/>
        <v>-66.018000000000001</v>
      </c>
      <c r="DV43" s="15">
        <f t="shared" si="6"/>
        <v>-210.24100000000001</v>
      </c>
      <c r="DW43" s="15">
        <f t="shared" si="6"/>
        <v>-41.066000000000003</v>
      </c>
      <c r="DX43" s="15">
        <f t="shared" si="6"/>
        <v>-106.069</v>
      </c>
      <c r="DY43" s="15">
        <f t="shared" si="6"/>
        <v>-209.995</v>
      </c>
      <c r="DZ43" s="15">
        <f t="shared" si="6"/>
        <v>-78.156999999999996</v>
      </c>
      <c r="EA43" s="15">
        <f t="shared" si="6"/>
        <v>-126.92099999999999</v>
      </c>
      <c r="EB43" s="15">
        <f t="shared" si="6"/>
        <v>-211.89400000000001</v>
      </c>
      <c r="EC43" s="15">
        <f t="shared" si="6"/>
        <v>-144.85</v>
      </c>
      <c r="ED43" s="15">
        <f t="shared" si="6"/>
        <v>-136.89699999999999</v>
      </c>
      <c r="EE43" s="15">
        <f t="shared" si="6"/>
        <v>-211.78899999999999</v>
      </c>
      <c r="EF43" s="15">
        <f t="shared" si="6"/>
        <v>-213.42400000000001</v>
      </c>
      <c r="EG43" s="15">
        <f t="shared" si="6"/>
        <v>-95.771000000000001</v>
      </c>
      <c r="EH43" s="15">
        <f t="shared" si="6"/>
        <v>-211.1</v>
      </c>
      <c r="EI43" s="15">
        <f t="shared" si="6"/>
        <v>-213.55500000000001</v>
      </c>
      <c r="EJ43" s="15">
        <f t="shared" si="6"/>
        <v>90.111000000000004</v>
      </c>
      <c r="EK43" s="15">
        <f t="shared" si="6"/>
        <v>-173.053</v>
      </c>
      <c r="EL43" s="15">
        <f t="shared" si="6"/>
        <v>-145.32599999999999</v>
      </c>
      <c r="EM43" s="15">
        <f t="shared" ref="EM43:FW43" si="7">MAX(EM3:EM40)</f>
        <v>135.768</v>
      </c>
      <c r="EN43" s="15">
        <f t="shared" si="7"/>
        <v>-173.98500000000001</v>
      </c>
      <c r="EO43" s="15">
        <f t="shared" si="7"/>
        <v>-79.016000000000005</v>
      </c>
      <c r="EP43" s="15">
        <f t="shared" si="7"/>
        <v>128.041</v>
      </c>
      <c r="EQ43" s="15">
        <f t="shared" si="7"/>
        <v>-173.642</v>
      </c>
      <c r="ER43" s="15">
        <f t="shared" si="7"/>
        <v>-47.3</v>
      </c>
      <c r="ES43" s="15">
        <f t="shared" si="7"/>
        <v>104.471</v>
      </c>
      <c r="ET43" s="15">
        <f t="shared" si="7"/>
        <v>-173.48400000000001</v>
      </c>
      <c r="EU43" s="15">
        <f t="shared" si="7"/>
        <v>-31.053999999999998</v>
      </c>
      <c r="EV43" s="15">
        <f t="shared" si="7"/>
        <v>69.576999999999998</v>
      </c>
      <c r="EW43" s="15">
        <f t="shared" si="7"/>
        <v>-173.31299999999999</v>
      </c>
      <c r="EX43" s="15">
        <f t="shared" si="7"/>
        <v>-21.114999999999998</v>
      </c>
      <c r="EY43" s="15">
        <f t="shared" si="7"/>
        <v>4.1429999999999998</v>
      </c>
      <c r="EZ43" s="15">
        <f t="shared" si="7"/>
        <v>-173.803</v>
      </c>
      <c r="FA43" s="15">
        <f t="shared" si="7"/>
        <v>-29.992999999999999</v>
      </c>
      <c r="FB43" s="15">
        <f t="shared" si="7"/>
        <v>-66.301000000000002</v>
      </c>
      <c r="FC43" s="15">
        <f t="shared" si="7"/>
        <v>-173.38</v>
      </c>
      <c r="FD43" s="15">
        <f t="shared" si="7"/>
        <v>-45.701999999999998</v>
      </c>
      <c r="FE43" s="15">
        <f t="shared" si="7"/>
        <v>-100.926</v>
      </c>
      <c r="FF43" s="15">
        <f t="shared" si="7"/>
        <v>-173.43299999999999</v>
      </c>
      <c r="FG43" s="15">
        <f t="shared" si="7"/>
        <v>-77.924000000000007</v>
      </c>
      <c r="FH43" s="15">
        <f t="shared" si="7"/>
        <v>-125.28699999999999</v>
      </c>
      <c r="FI43" s="15">
        <f t="shared" si="7"/>
        <v>-173.99700000000001</v>
      </c>
      <c r="FJ43" s="15">
        <f t="shared" si="7"/>
        <v>-144.86699999999999</v>
      </c>
      <c r="FK43" s="15">
        <f t="shared" si="7"/>
        <v>-134.92500000000001</v>
      </c>
      <c r="FL43" s="15">
        <f t="shared" si="7"/>
        <v>-173.62</v>
      </c>
      <c r="FM43" s="15">
        <f t="shared" si="7"/>
        <v>-213.68</v>
      </c>
      <c r="FN43" s="15">
        <f t="shared" si="7"/>
        <v>-88.58</v>
      </c>
      <c r="FO43" s="15">
        <f t="shared" si="7"/>
        <v>-172.88300000000001</v>
      </c>
      <c r="FP43" s="15">
        <f t="shared" si="7"/>
        <v>-144.48099999999999</v>
      </c>
      <c r="FQ43" s="15">
        <f t="shared" si="7"/>
        <v>131.96199999999999</v>
      </c>
      <c r="FR43" s="15">
        <f t="shared" si="7"/>
        <v>-114.89100000000001</v>
      </c>
      <c r="FS43" s="15">
        <f t="shared" si="7"/>
        <v>-19.210999999999999</v>
      </c>
      <c r="FT43" s="15">
        <f t="shared" si="7"/>
        <v>3.0410000000000004</v>
      </c>
      <c r="FU43" s="15">
        <f t="shared" si="7"/>
        <v>-114.756</v>
      </c>
      <c r="FV43" s="15">
        <f t="shared" si="7"/>
        <v>-144.851</v>
      </c>
      <c r="FW43" s="15">
        <f t="shared" si="7"/>
        <v>-132.566</v>
      </c>
      <c r="FX43" s="15">
        <f t="shared" ref="FX43:GG43" si="8">MAX(FX3:FX40)</f>
        <v>-114.93899999999999</v>
      </c>
      <c r="FY43" s="15">
        <f t="shared" si="8"/>
        <v>371.35500000000002</v>
      </c>
      <c r="FZ43" s="15">
        <f t="shared" si="8"/>
        <v>370.54200000000003</v>
      </c>
      <c r="GA43" s="15">
        <f t="shared" si="8"/>
        <v>111.23099999999999</v>
      </c>
      <c r="GB43" s="15">
        <f t="shared" si="8"/>
        <v>267.06099999999998</v>
      </c>
      <c r="GC43" s="15">
        <f t="shared" si="8"/>
        <v>4.88</v>
      </c>
      <c r="GD43" s="15">
        <f t="shared" si="8"/>
        <v>4.83</v>
      </c>
      <c r="GE43" s="15">
        <f t="shared" si="8"/>
        <v>4.8499999999999996</v>
      </c>
      <c r="GF43" s="15">
        <f t="shared" si="8"/>
        <v>277.012</v>
      </c>
      <c r="GG43" s="15">
        <f t="shared" si="8"/>
        <v>272.21499999999997</v>
      </c>
    </row>
    <row r="44" spans="1:343" x14ac:dyDescent="0.25">
      <c r="A44" s="135"/>
      <c r="B44" s="137" t="s">
        <v>135</v>
      </c>
      <c r="C44" s="138"/>
      <c r="D44" s="139"/>
      <c r="E44" s="15">
        <v>469.553</v>
      </c>
      <c r="F44" s="15">
        <v>441.49099999999999</v>
      </c>
      <c r="G44" s="15">
        <v>469.495</v>
      </c>
      <c r="H44" s="15">
        <v>137.08799999999999</v>
      </c>
      <c r="I44" s="15">
        <v>267.20800000000003</v>
      </c>
      <c r="J44" s="15">
        <v>80.421999999999997</v>
      </c>
      <c r="K44" s="15">
        <v>105.896</v>
      </c>
      <c r="L44" s="15">
        <v>80.426000000000002</v>
      </c>
      <c r="M44" s="15">
        <v>322.923</v>
      </c>
      <c r="N44" s="15">
        <v>4</v>
      </c>
      <c r="O44" s="15">
        <v>105.901</v>
      </c>
      <c r="P44" s="15">
        <v>322.91800000000001</v>
      </c>
      <c r="Q44" s="15">
        <v>4</v>
      </c>
      <c r="R44" s="15">
        <v>262.19200000000001</v>
      </c>
      <c r="S44" s="15">
        <v>65.567999999999998</v>
      </c>
      <c r="T44" s="15">
        <v>262.24</v>
      </c>
      <c r="U44" s="15">
        <v>65.578999999999994</v>
      </c>
      <c r="V44" s="15">
        <v>-214.2</v>
      </c>
      <c r="W44" s="15">
        <v>110.7</v>
      </c>
      <c r="X44" s="15">
        <v>-300.5</v>
      </c>
      <c r="Y44" s="15">
        <v>-144.9</v>
      </c>
      <c r="Z44" s="15">
        <v>123.3</v>
      </c>
      <c r="AA44" s="15">
        <v>-300.5</v>
      </c>
      <c r="AB44" s="15">
        <v>-79.900000000000006</v>
      </c>
      <c r="AC44" s="15">
        <v>126.3</v>
      </c>
      <c r="AD44" s="15">
        <v>-300.39999999999998</v>
      </c>
      <c r="AE44" s="15">
        <v>-40.799999999999997</v>
      </c>
      <c r="AF44" s="15">
        <v>105.8</v>
      </c>
      <c r="AG44" s="15">
        <v>-300.39999999999998</v>
      </c>
      <c r="AH44" s="15">
        <v>-22.4</v>
      </c>
      <c r="AI44" s="15">
        <v>68.099999999999994</v>
      </c>
      <c r="AJ44" s="15">
        <v>-300.8</v>
      </c>
      <c r="AK44" s="15">
        <v>-31.7</v>
      </c>
      <c r="AL44" s="15">
        <v>-0.1</v>
      </c>
      <c r="AM44" s="15">
        <v>-300.39999999999998</v>
      </c>
      <c r="AN44" s="15">
        <v>-22.3</v>
      </c>
      <c r="AO44" s="15">
        <v>-67.900000000000006</v>
      </c>
      <c r="AP44" s="15">
        <v>-300.60000000000002</v>
      </c>
      <c r="AQ44" s="15">
        <v>-40.6</v>
      </c>
      <c r="AR44" s="15">
        <v>-105.8</v>
      </c>
      <c r="AS44" s="15">
        <v>-300</v>
      </c>
      <c r="AT44" s="15">
        <v>-80</v>
      </c>
      <c r="AU44" s="15">
        <v>-126.3</v>
      </c>
      <c r="AV44" s="15">
        <v>-300.60000000000002</v>
      </c>
      <c r="AW44" s="15">
        <v>-144.9</v>
      </c>
      <c r="AX44" s="15">
        <v>-123.2</v>
      </c>
      <c r="AY44" s="15">
        <v>-300.60000000000002</v>
      </c>
      <c r="AZ44" s="15">
        <v>-214</v>
      </c>
      <c r="BA44" s="15">
        <v>-111</v>
      </c>
      <c r="BB44" s="15">
        <v>-300.7</v>
      </c>
      <c r="BC44" s="15">
        <v>-214</v>
      </c>
      <c r="BD44" s="15">
        <v>104.4</v>
      </c>
      <c r="BE44" s="15">
        <v>-262</v>
      </c>
      <c r="BF44" s="15">
        <v>-145.1</v>
      </c>
      <c r="BG44" s="15">
        <v>134.80000000000001</v>
      </c>
      <c r="BH44" s="15">
        <v>-262.39999999999998</v>
      </c>
      <c r="BI44" s="15">
        <v>-80</v>
      </c>
      <c r="BJ44" s="15">
        <v>127</v>
      </c>
      <c r="BK44" s="15">
        <v>-262.39999999999998</v>
      </c>
      <c r="BL44" s="15">
        <v>-48.2</v>
      </c>
      <c r="BM44" s="15">
        <v>114.6</v>
      </c>
      <c r="BN44" s="15">
        <v>-262.2</v>
      </c>
      <c r="BO44" s="15">
        <v>-24</v>
      </c>
      <c r="BP44" s="15">
        <v>100.9</v>
      </c>
      <c r="BQ44" s="15">
        <v>-262.10000000000002</v>
      </c>
      <c r="BR44" s="15">
        <v>-8.9</v>
      </c>
      <c r="BS44" s="15">
        <v>68</v>
      </c>
      <c r="BT44" s="15">
        <v>-262.3</v>
      </c>
      <c r="BU44" s="15">
        <v>-11.7</v>
      </c>
      <c r="BV44" s="15">
        <v>51.2</v>
      </c>
      <c r="BW44" s="15">
        <v>-262.60000000000002</v>
      </c>
      <c r="BX44" s="15">
        <v>-24.6</v>
      </c>
      <c r="BY44" s="15">
        <v>25.7</v>
      </c>
      <c r="BZ44" s="15">
        <v>-262.60000000000002</v>
      </c>
      <c r="CA44" s="15">
        <v>-29.5</v>
      </c>
      <c r="CB44" s="15">
        <v>0</v>
      </c>
      <c r="CC44" s="15">
        <v>-262.5</v>
      </c>
      <c r="CD44" s="15">
        <v>-24.8</v>
      </c>
      <c r="CE44" s="15">
        <v>-25.3</v>
      </c>
      <c r="CF44" s="15">
        <v>-262.60000000000002</v>
      </c>
      <c r="CG44" s="15">
        <v>-11.8</v>
      </c>
      <c r="CH44" s="15">
        <v>-50.8</v>
      </c>
      <c r="CI44" s="15">
        <v>-262.39999999999998</v>
      </c>
      <c r="CJ44" s="15">
        <v>-8.9</v>
      </c>
      <c r="CK44" s="15">
        <v>-67.900000000000006</v>
      </c>
      <c r="CL44" s="15">
        <v>-262.7</v>
      </c>
      <c r="CM44" s="15">
        <v>-23.7</v>
      </c>
      <c r="CN44" s="15">
        <v>-100.6</v>
      </c>
      <c r="CO44" s="15">
        <v>-262.39999999999998</v>
      </c>
      <c r="CP44" s="15">
        <v>-48.1</v>
      </c>
      <c r="CQ44" s="15">
        <v>-114.6</v>
      </c>
      <c r="CR44" s="15">
        <v>-261.89999999999998</v>
      </c>
      <c r="CS44" s="15">
        <v>-79.8</v>
      </c>
      <c r="CT44" s="15">
        <v>-127</v>
      </c>
      <c r="CU44" s="15">
        <v>-261.89999999999998</v>
      </c>
      <c r="CV44" s="15">
        <v>-145.1</v>
      </c>
      <c r="CW44" s="15">
        <v>-134.69999999999999</v>
      </c>
      <c r="CX44" s="15">
        <v>-262.5</v>
      </c>
      <c r="CY44" s="15">
        <v>-214</v>
      </c>
      <c r="CZ44" s="15">
        <v>-104.5</v>
      </c>
      <c r="DA44" s="15">
        <v>-262.3</v>
      </c>
      <c r="DB44" s="15">
        <v>-214.2</v>
      </c>
      <c r="DC44" s="15">
        <v>96.2</v>
      </c>
      <c r="DD44" s="15">
        <v>-211.7</v>
      </c>
      <c r="DE44" s="15">
        <v>-145.4</v>
      </c>
      <c r="DF44" s="15">
        <v>135.5</v>
      </c>
      <c r="DG44" s="15">
        <v>-211.9</v>
      </c>
      <c r="DH44" s="15">
        <v>-80.5</v>
      </c>
      <c r="DI44" s="15">
        <v>126.1</v>
      </c>
      <c r="DJ44" s="15">
        <v>-211.9</v>
      </c>
      <c r="DK44" s="15">
        <v>-43.2</v>
      </c>
      <c r="DL44" s="15">
        <v>106.2</v>
      </c>
      <c r="DM44" s="15">
        <v>-211.2</v>
      </c>
      <c r="DN44" s="15">
        <v>-23.9</v>
      </c>
      <c r="DO44" s="15">
        <v>68.099999999999994</v>
      </c>
      <c r="DP44" s="15">
        <v>-211.9</v>
      </c>
      <c r="DQ44" s="15">
        <v>-29.3</v>
      </c>
      <c r="DR44" s="15">
        <v>0.1</v>
      </c>
      <c r="DS44" s="15">
        <v>-211.9</v>
      </c>
      <c r="DT44" s="15">
        <v>-23.9</v>
      </c>
      <c r="DU44" s="15">
        <v>-67.900000000000006</v>
      </c>
      <c r="DV44" s="15">
        <v>-211.8</v>
      </c>
      <c r="DW44" s="15">
        <v>-43.4</v>
      </c>
      <c r="DX44" s="15">
        <v>-106.3</v>
      </c>
      <c r="DY44" s="15">
        <v>-211.1</v>
      </c>
      <c r="DZ44" s="15">
        <v>-79.900000000000006</v>
      </c>
      <c r="EA44" s="15">
        <v>-125.8</v>
      </c>
      <c r="EB44" s="15">
        <v>-211.9</v>
      </c>
      <c r="EC44" s="15">
        <v>-144.80000000000001</v>
      </c>
      <c r="ED44" s="15">
        <v>-135.5</v>
      </c>
      <c r="EE44" s="15">
        <v>-211.9</v>
      </c>
      <c r="EF44" s="15">
        <v>-214</v>
      </c>
      <c r="EG44" s="15">
        <v>-96.5</v>
      </c>
      <c r="EH44" s="15">
        <v>-211.6</v>
      </c>
      <c r="EI44" s="15">
        <v>-214.3</v>
      </c>
      <c r="EJ44" s="15">
        <v>88.4</v>
      </c>
      <c r="EK44" s="15">
        <v>-173.4</v>
      </c>
      <c r="EL44" s="15">
        <v>-145.6</v>
      </c>
      <c r="EM44" s="15">
        <v>134.19999999999999</v>
      </c>
      <c r="EN44" s="15">
        <v>-174.1</v>
      </c>
      <c r="EO44" s="15">
        <v>-80</v>
      </c>
      <c r="EP44" s="15">
        <v>125.1</v>
      </c>
      <c r="EQ44" s="15">
        <v>-173.7</v>
      </c>
      <c r="ER44" s="15">
        <v>-50.4</v>
      </c>
      <c r="ES44" s="15">
        <v>101.9</v>
      </c>
      <c r="ET44" s="15">
        <v>-173.6</v>
      </c>
      <c r="EU44" s="15">
        <v>-34.200000000000003</v>
      </c>
      <c r="EV44" s="15">
        <v>68.099999999999994</v>
      </c>
      <c r="EW44" s="15">
        <v>-173.4</v>
      </c>
      <c r="EX44" s="15">
        <v>-26</v>
      </c>
      <c r="EY44" s="15">
        <v>0</v>
      </c>
      <c r="EZ44" s="15">
        <v>-173.7</v>
      </c>
      <c r="FA44" s="15">
        <v>-34.1</v>
      </c>
      <c r="FB44" s="15">
        <v>-67.7</v>
      </c>
      <c r="FC44" s="15">
        <v>-173.5</v>
      </c>
      <c r="FD44" s="15">
        <v>-49.9</v>
      </c>
      <c r="FE44" s="15">
        <v>-101.3</v>
      </c>
      <c r="FF44" s="15">
        <v>-173.6</v>
      </c>
      <c r="FG44" s="15">
        <v>-79.599999999999994</v>
      </c>
      <c r="FH44" s="15">
        <v>-125</v>
      </c>
      <c r="FI44" s="15">
        <v>-174.1</v>
      </c>
      <c r="FJ44" s="15">
        <v>-144.80000000000001</v>
      </c>
      <c r="FK44" s="15">
        <v>-134.19999999999999</v>
      </c>
      <c r="FL44" s="15">
        <v>-173.8</v>
      </c>
      <c r="FM44" s="15">
        <v>-213.9</v>
      </c>
      <c r="FN44" s="15">
        <v>-89.3</v>
      </c>
      <c r="FO44" s="15">
        <v>-173.6</v>
      </c>
      <c r="FP44" s="15">
        <v>-145.19300000000001</v>
      </c>
      <c r="FQ44" s="15">
        <v>130.685</v>
      </c>
      <c r="FR44" s="15">
        <v>-114.965</v>
      </c>
      <c r="FS44" s="15">
        <v>-19.507999999999999</v>
      </c>
      <c r="FT44" s="15">
        <v>1.242</v>
      </c>
      <c r="FU44" s="15">
        <v>-114.916</v>
      </c>
      <c r="FV44" s="15">
        <v>-144.887</v>
      </c>
      <c r="FW44" s="15">
        <v>-133.09100000000001</v>
      </c>
      <c r="FX44" s="15">
        <v>-115.306</v>
      </c>
      <c r="FY44" s="15">
        <v>369.28199999999998</v>
      </c>
      <c r="FZ44" s="15">
        <v>369.23700000000002</v>
      </c>
      <c r="GA44" s="15">
        <v>100</v>
      </c>
      <c r="GB44" s="15">
        <v>261.44200000000001</v>
      </c>
      <c r="GC44" s="15">
        <v>6</v>
      </c>
      <c r="GD44" s="15">
        <v>6</v>
      </c>
      <c r="GE44" s="15">
        <v>6</v>
      </c>
      <c r="GF44" s="15">
        <v>267</v>
      </c>
      <c r="GG44" s="15">
        <v>265</v>
      </c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</row>
    <row r="45" spans="1:343" x14ac:dyDescent="0.25">
      <c r="A45" s="135"/>
      <c r="B45" s="137" t="s">
        <v>136</v>
      </c>
      <c r="C45" s="138"/>
      <c r="D45" s="139"/>
      <c r="E45" s="15">
        <f t="shared" ref="E45" si="9">MIN(E3:E40)</f>
        <v>463.86500000000001</v>
      </c>
      <c r="F45" s="15">
        <f t="shared" ref="F45:AC45" si="10">MIN(F3:F40)</f>
        <v>435.57899999999995</v>
      </c>
      <c r="G45" s="15">
        <f t="shared" si="10"/>
        <v>463.91399999999999</v>
      </c>
      <c r="H45" s="15">
        <f t="shared" si="10"/>
        <v>133.74600000000001</v>
      </c>
      <c r="I45" s="15">
        <f t="shared" si="10"/>
        <v>265.45100000000002</v>
      </c>
      <c r="J45" s="15">
        <f t="shared" si="10"/>
        <v>73.527000000000001</v>
      </c>
      <c r="K45" s="15">
        <f t="shared" si="10"/>
        <v>109.947</v>
      </c>
      <c r="L45" s="15">
        <f t="shared" si="10"/>
        <v>72.061999999999998</v>
      </c>
      <c r="M45" s="15">
        <f t="shared" si="10"/>
        <v>323.21600000000001</v>
      </c>
      <c r="N45" s="15">
        <f t="shared" si="10"/>
        <v>2.9099999999999966</v>
      </c>
      <c r="O45" s="15">
        <f t="shared" si="10"/>
        <v>102.60899999999999</v>
      </c>
      <c r="P45" s="15">
        <f t="shared" si="10"/>
        <v>323.81600000000003</v>
      </c>
      <c r="Q45" s="15">
        <f t="shared" si="10"/>
        <v>2.3509999999999991</v>
      </c>
      <c r="R45" s="15">
        <f t="shared" si="10"/>
        <v>262.84899999999999</v>
      </c>
      <c r="S45" s="15">
        <f t="shared" si="10"/>
        <v>65.054000000000002</v>
      </c>
      <c r="T45" s="15">
        <f t="shared" si="10"/>
        <v>263.38100000000003</v>
      </c>
      <c r="U45" s="15">
        <f t="shared" si="10"/>
        <v>64.23</v>
      </c>
      <c r="V45" s="15">
        <f t="shared" si="10"/>
        <v>-215.24799999999999</v>
      </c>
      <c r="W45" s="15">
        <f t="shared" si="10"/>
        <v>110.693</v>
      </c>
      <c r="X45" s="15">
        <f t="shared" si="10"/>
        <v>-300.62900000000002</v>
      </c>
      <c r="Y45" s="15">
        <f t="shared" si="10"/>
        <v>-144.92500000000001</v>
      </c>
      <c r="Z45" s="15">
        <f t="shared" si="10"/>
        <v>124.959</v>
      </c>
      <c r="AA45" s="15">
        <f t="shared" si="10"/>
        <v>-302.34899999999999</v>
      </c>
      <c r="AB45" s="15">
        <f t="shared" si="10"/>
        <v>-80.777000000000001</v>
      </c>
      <c r="AC45" s="15">
        <f t="shared" si="10"/>
        <v>124.901</v>
      </c>
      <c r="AD45" s="15">
        <f t="shared" ref="AD45:BA45" si="11">MIN(AD3:AD40)</f>
        <v>-300.48200000000003</v>
      </c>
      <c r="AE45" s="15">
        <f t="shared" si="11"/>
        <v>-42.283999999999999</v>
      </c>
      <c r="AF45" s="15">
        <f t="shared" si="11"/>
        <v>104.60000000000001</v>
      </c>
      <c r="AG45" s="15">
        <f t="shared" si="11"/>
        <v>-301.68400000000003</v>
      </c>
      <c r="AH45" s="15">
        <f t="shared" si="11"/>
        <v>-20.504000000000001</v>
      </c>
      <c r="AI45" s="15">
        <f t="shared" si="11"/>
        <v>68.396000000000001</v>
      </c>
      <c r="AJ45" s="15">
        <f t="shared" si="11"/>
        <v>-304.42500000000001</v>
      </c>
      <c r="AK45" s="15">
        <f t="shared" si="11"/>
        <v>-26.17</v>
      </c>
      <c r="AL45" s="15">
        <f t="shared" si="11"/>
        <v>0.23899999999999999</v>
      </c>
      <c r="AM45" s="15">
        <f t="shared" si="11"/>
        <v>-301.04599999999999</v>
      </c>
      <c r="AN45" s="15">
        <f t="shared" si="11"/>
        <v>-19.349</v>
      </c>
      <c r="AO45" s="15">
        <f t="shared" si="11"/>
        <v>-68.066000000000003</v>
      </c>
      <c r="AP45" s="15">
        <f t="shared" si="11"/>
        <v>-304.41800000000001</v>
      </c>
      <c r="AQ45" s="15">
        <f t="shared" si="11"/>
        <v>-39.783999999999999</v>
      </c>
      <c r="AR45" s="15">
        <f t="shared" si="11"/>
        <v>-109.334</v>
      </c>
      <c r="AS45" s="15">
        <f t="shared" si="11"/>
        <v>-301.87900000000002</v>
      </c>
      <c r="AT45" s="15">
        <f t="shared" si="11"/>
        <v>-79.721000000000004</v>
      </c>
      <c r="AU45" s="15">
        <f t="shared" si="11"/>
        <v>-129.46799999999999</v>
      </c>
      <c r="AV45" s="15">
        <f t="shared" si="11"/>
        <v>-300.738</v>
      </c>
      <c r="AW45" s="15">
        <f t="shared" si="11"/>
        <v>-144.995</v>
      </c>
      <c r="AX45" s="15">
        <f t="shared" si="11"/>
        <v>-128.928</v>
      </c>
      <c r="AY45" s="15">
        <f t="shared" si="11"/>
        <v>-302.87400000000002</v>
      </c>
      <c r="AZ45" s="15">
        <f t="shared" si="11"/>
        <v>-217.387</v>
      </c>
      <c r="BA45" s="15">
        <f t="shared" si="11"/>
        <v>-112.777</v>
      </c>
      <c r="BB45" s="15">
        <f t="shared" ref="BB45:BY45" si="12">MIN(BB3:BB40)</f>
        <v>-300.608</v>
      </c>
      <c r="BC45" s="15">
        <f t="shared" si="12"/>
        <v>-214.94499999999999</v>
      </c>
      <c r="BD45" s="15">
        <f t="shared" si="12"/>
        <v>104.429</v>
      </c>
      <c r="BE45" s="15">
        <f t="shared" si="12"/>
        <v>-262.13799999999998</v>
      </c>
      <c r="BF45" s="15">
        <f t="shared" si="12"/>
        <v>-145.07300000000001</v>
      </c>
      <c r="BG45" s="15">
        <f t="shared" si="12"/>
        <v>134.86099999999999</v>
      </c>
      <c r="BH45" s="15">
        <f t="shared" si="12"/>
        <v>-263.48</v>
      </c>
      <c r="BI45" s="15">
        <f t="shared" si="12"/>
        <v>-80.863</v>
      </c>
      <c r="BJ45" s="15">
        <f t="shared" si="12"/>
        <v>126.009</v>
      </c>
      <c r="BK45" s="15">
        <f t="shared" si="12"/>
        <v>-262.41699999999997</v>
      </c>
      <c r="BL45" s="15">
        <f t="shared" si="12"/>
        <v>-50.393000000000001</v>
      </c>
      <c r="BM45" s="15">
        <f t="shared" si="12"/>
        <v>110.15600000000001</v>
      </c>
      <c r="BN45" s="15">
        <f t="shared" si="12"/>
        <v>-262.22899999999998</v>
      </c>
      <c r="BO45" s="15">
        <f t="shared" si="12"/>
        <v>-25.244</v>
      </c>
      <c r="BP45" s="15">
        <f t="shared" si="12"/>
        <v>99.894999999999996</v>
      </c>
      <c r="BQ45" s="15">
        <f t="shared" si="12"/>
        <v>-262.17</v>
      </c>
      <c r="BR45" s="15">
        <f t="shared" si="12"/>
        <v>-7.7649999999999997</v>
      </c>
      <c r="BS45" s="15">
        <f t="shared" si="12"/>
        <v>68.111999999999995</v>
      </c>
      <c r="BT45" s="15">
        <f t="shared" si="12"/>
        <v>-263.47000000000003</v>
      </c>
      <c r="BU45" s="15">
        <f t="shared" si="12"/>
        <v>-9.4429999999999996</v>
      </c>
      <c r="BV45" s="15">
        <f t="shared" si="12"/>
        <v>49.261000000000003</v>
      </c>
      <c r="BW45" s="15">
        <f t="shared" si="12"/>
        <v>-263.428</v>
      </c>
      <c r="BX45" s="15">
        <f t="shared" si="12"/>
        <v>-21.233000000000001</v>
      </c>
      <c r="BY45" s="15">
        <f t="shared" si="12"/>
        <v>21.125</v>
      </c>
      <c r="BZ45" s="15">
        <f t="shared" ref="BZ45:CP45" si="13">MIN(BZ3:BZ40)</f>
        <v>-263.40899999999999</v>
      </c>
      <c r="CA45" s="15">
        <f t="shared" si="13"/>
        <v>-25.555</v>
      </c>
      <c r="CB45" s="15">
        <f t="shared" si="13"/>
        <v>0.20000000000000007</v>
      </c>
      <c r="CC45" s="15">
        <f t="shared" si="13"/>
        <v>-262.61200000000002</v>
      </c>
      <c r="CD45" s="15">
        <f t="shared" si="13"/>
        <v>-23.103000000000002</v>
      </c>
      <c r="CE45" s="15">
        <f t="shared" si="13"/>
        <v>-23.982999999999997</v>
      </c>
      <c r="CF45" s="15">
        <f t="shared" si="13"/>
        <v>-263.12</v>
      </c>
      <c r="CG45" s="15">
        <f t="shared" si="13"/>
        <v>-10.339</v>
      </c>
      <c r="CH45" s="15">
        <f t="shared" si="13"/>
        <v>-50.013999999999996</v>
      </c>
      <c r="CI45" s="15">
        <f t="shared" si="13"/>
        <v>-263.06400000000002</v>
      </c>
      <c r="CJ45" s="15">
        <f t="shared" si="13"/>
        <v>-7.6520000000000001</v>
      </c>
      <c r="CK45" s="15">
        <f t="shared" si="13"/>
        <v>-67.643000000000001</v>
      </c>
      <c r="CL45" s="15">
        <f t="shared" si="13"/>
        <v>-263.27</v>
      </c>
      <c r="CM45" s="15">
        <f t="shared" si="13"/>
        <v>-22.658999999999999</v>
      </c>
      <c r="CN45" s="15">
        <f t="shared" si="13"/>
        <v>-104.694</v>
      </c>
      <c r="CO45" s="15">
        <f t="shared" si="13"/>
        <v>-261.58600000000001</v>
      </c>
      <c r="CP45" s="15">
        <f t="shared" si="13"/>
        <v>-48.029000000000003</v>
      </c>
      <c r="CQ45" s="15">
        <f t="shared" ref="CQ45:EL45" si="14">MIN(CQ3:CQ40)</f>
        <v>-119.672</v>
      </c>
      <c r="CR45" s="15">
        <f t="shared" si="14"/>
        <v>-261.959</v>
      </c>
      <c r="CS45" s="15">
        <f t="shared" si="14"/>
        <v>-79.350999999999999</v>
      </c>
      <c r="CT45" s="15">
        <f t="shared" si="14"/>
        <v>-130.441</v>
      </c>
      <c r="CU45" s="15">
        <f t="shared" si="14"/>
        <v>-262.697</v>
      </c>
      <c r="CV45" s="15">
        <f t="shared" si="14"/>
        <v>-145.01300000000001</v>
      </c>
      <c r="CW45" s="15">
        <f t="shared" si="14"/>
        <v>-140.02600000000001</v>
      </c>
      <c r="CX45" s="15">
        <f t="shared" si="14"/>
        <v>-263.67599999999999</v>
      </c>
      <c r="CY45" s="15">
        <f t="shared" si="14"/>
        <v>-216.61600000000001</v>
      </c>
      <c r="CZ45" s="15">
        <f t="shared" si="14"/>
        <v>-105.76900000000001</v>
      </c>
      <c r="DA45" s="15">
        <f t="shared" si="14"/>
        <v>-262.37599999999998</v>
      </c>
      <c r="DB45" s="15">
        <f t="shared" si="14"/>
        <v>-214.92099999999999</v>
      </c>
      <c r="DC45" s="15">
        <f t="shared" si="14"/>
        <v>96.132999999999996</v>
      </c>
      <c r="DD45" s="15">
        <f t="shared" si="14"/>
        <v>-211.76599999999999</v>
      </c>
      <c r="DE45" s="15">
        <f t="shared" si="14"/>
        <v>-145.53899999999999</v>
      </c>
      <c r="DF45" s="15">
        <f t="shared" si="14"/>
        <v>134.46</v>
      </c>
      <c r="DG45" s="15">
        <f t="shared" si="14"/>
        <v>-211.929</v>
      </c>
      <c r="DH45" s="15">
        <f t="shared" si="14"/>
        <v>-81.391999999999996</v>
      </c>
      <c r="DI45" s="15">
        <f t="shared" si="14"/>
        <v>125.30200000000001</v>
      </c>
      <c r="DJ45" s="15">
        <f t="shared" si="14"/>
        <v>-211.869</v>
      </c>
      <c r="DK45" s="15">
        <f t="shared" si="14"/>
        <v>-44.936999999999998</v>
      </c>
      <c r="DL45" s="15">
        <f t="shared" si="14"/>
        <v>104.66200000000001</v>
      </c>
      <c r="DM45" s="15">
        <f t="shared" si="14"/>
        <v>-212.05199999999999</v>
      </c>
      <c r="DN45" s="15">
        <f t="shared" si="14"/>
        <v>-25.949000000000002</v>
      </c>
      <c r="DO45" s="15">
        <f t="shared" si="14"/>
        <v>68.204999999999998</v>
      </c>
      <c r="DP45" s="15">
        <f t="shared" si="14"/>
        <v>-212.99199999999999</v>
      </c>
      <c r="DQ45" s="15">
        <f t="shared" si="14"/>
        <v>-27.262</v>
      </c>
      <c r="DR45" s="15">
        <f t="shared" si="14"/>
        <v>0.30700000000000005</v>
      </c>
      <c r="DS45" s="15">
        <f t="shared" si="14"/>
        <v>-212.00200000000001</v>
      </c>
      <c r="DT45" s="15">
        <f t="shared" si="14"/>
        <v>-26.07</v>
      </c>
      <c r="DU45" s="15">
        <f t="shared" si="14"/>
        <v>-67.968999999999994</v>
      </c>
      <c r="DV45" s="15">
        <f t="shared" si="14"/>
        <v>-212.98500000000001</v>
      </c>
      <c r="DW45" s="15">
        <f t="shared" si="14"/>
        <v>-43.45</v>
      </c>
      <c r="DX45" s="15">
        <f t="shared" si="14"/>
        <v>-109.151</v>
      </c>
      <c r="DY45" s="15">
        <f t="shared" si="14"/>
        <v>-211.142</v>
      </c>
      <c r="DZ45" s="15">
        <f t="shared" si="14"/>
        <v>-79.36</v>
      </c>
      <c r="EA45" s="15">
        <f t="shared" si="14"/>
        <v>-130.06800000000001</v>
      </c>
      <c r="EB45" s="15">
        <f t="shared" si="14"/>
        <v>-211.91</v>
      </c>
      <c r="EC45" s="15">
        <f t="shared" si="14"/>
        <v>-144.99600000000001</v>
      </c>
      <c r="ED45" s="15">
        <f t="shared" si="14"/>
        <v>-139.68600000000001</v>
      </c>
      <c r="EE45" s="15">
        <f t="shared" si="14"/>
        <v>-211.863</v>
      </c>
      <c r="EF45" s="15">
        <f t="shared" si="14"/>
        <v>-218.90700000000001</v>
      </c>
      <c r="EG45" s="15">
        <f t="shared" si="14"/>
        <v>-99.070999999999998</v>
      </c>
      <c r="EH45" s="15">
        <f t="shared" si="14"/>
        <v>-211.66399999999999</v>
      </c>
      <c r="EI45" s="15">
        <f t="shared" si="14"/>
        <v>-217.25899999999999</v>
      </c>
      <c r="EJ45" s="15">
        <f t="shared" si="14"/>
        <v>88.373999999999995</v>
      </c>
      <c r="EK45" s="15">
        <f t="shared" si="14"/>
        <v>-173.44300000000001</v>
      </c>
      <c r="EL45" s="15">
        <f t="shared" si="14"/>
        <v>-145.75200000000001</v>
      </c>
      <c r="EM45" s="15">
        <f t="shared" ref="EM45:FW45" si="15">MIN(EM3:EM40)</f>
        <v>132.989</v>
      </c>
      <c r="EN45" s="15">
        <f t="shared" si="15"/>
        <v>-174.18100000000001</v>
      </c>
      <c r="EO45" s="15">
        <f t="shared" si="15"/>
        <v>-81.096000000000004</v>
      </c>
      <c r="EP45" s="15">
        <f t="shared" si="15"/>
        <v>124.15900000000001</v>
      </c>
      <c r="EQ45" s="15">
        <f t="shared" si="15"/>
        <v>-173.73099999999999</v>
      </c>
      <c r="ER45" s="15">
        <f t="shared" si="15"/>
        <v>-51.878999999999998</v>
      </c>
      <c r="ES45" s="15">
        <f t="shared" si="15"/>
        <v>101.754</v>
      </c>
      <c r="ET45" s="15">
        <f t="shared" si="15"/>
        <v>-173.68799999999999</v>
      </c>
      <c r="EU45" s="15">
        <f t="shared" si="15"/>
        <v>-35.198999999999998</v>
      </c>
      <c r="EV45" s="15">
        <f t="shared" si="15"/>
        <v>68.225000000000009</v>
      </c>
      <c r="EW45" s="15">
        <f t="shared" si="15"/>
        <v>-173.46199999999999</v>
      </c>
      <c r="EX45" s="15">
        <f t="shared" si="15"/>
        <v>-25.248000000000001</v>
      </c>
      <c r="EY45" s="15">
        <f t="shared" si="15"/>
        <v>2.5419999999999998</v>
      </c>
      <c r="EZ45" s="15">
        <f t="shared" si="15"/>
        <v>-174.26900000000001</v>
      </c>
      <c r="FA45" s="15">
        <f t="shared" si="15"/>
        <v>-34.247999999999998</v>
      </c>
      <c r="FB45" s="15">
        <f t="shared" si="15"/>
        <v>-68.614999999999995</v>
      </c>
      <c r="FC45" s="15">
        <f t="shared" si="15"/>
        <v>-173.529</v>
      </c>
      <c r="FD45" s="15">
        <f t="shared" si="15"/>
        <v>-49.784999999999997</v>
      </c>
      <c r="FE45" s="15">
        <f t="shared" si="15"/>
        <v>-104.081</v>
      </c>
      <c r="FF45" s="15">
        <f t="shared" si="15"/>
        <v>-173.59700000000001</v>
      </c>
      <c r="FG45" s="15">
        <f t="shared" si="15"/>
        <v>-79.375</v>
      </c>
      <c r="FH45" s="15">
        <f t="shared" si="15"/>
        <v>-128.90799999999999</v>
      </c>
      <c r="FI45" s="15">
        <f t="shared" si="15"/>
        <v>-174.059</v>
      </c>
      <c r="FJ45" s="15">
        <f t="shared" si="15"/>
        <v>-145.15899999999999</v>
      </c>
      <c r="FK45" s="15">
        <f t="shared" si="15"/>
        <v>-138.21099999999998</v>
      </c>
      <c r="FL45" s="15">
        <f t="shared" si="15"/>
        <v>-173.77</v>
      </c>
      <c r="FM45" s="15">
        <f t="shared" si="15"/>
        <v>-220.28399999999999</v>
      </c>
      <c r="FN45" s="15">
        <f t="shared" si="15"/>
        <v>-92.251000000000005</v>
      </c>
      <c r="FO45" s="15">
        <f t="shared" si="15"/>
        <v>-173.58199999999999</v>
      </c>
      <c r="FP45" s="15">
        <f t="shared" si="15"/>
        <v>-145.34899999999999</v>
      </c>
      <c r="FQ45" s="15">
        <f t="shared" si="15"/>
        <v>127.889</v>
      </c>
      <c r="FR45" s="15">
        <f t="shared" si="15"/>
        <v>-115.30200000000001</v>
      </c>
      <c r="FS45" s="15">
        <f t="shared" si="15"/>
        <v>-20.782</v>
      </c>
      <c r="FT45" s="15">
        <f t="shared" si="15"/>
        <v>1.431</v>
      </c>
      <c r="FU45" s="15">
        <f t="shared" si="15"/>
        <v>-114.953</v>
      </c>
      <c r="FV45" s="15">
        <f t="shared" si="15"/>
        <v>-145.65700000000001</v>
      </c>
      <c r="FW45" s="15">
        <f t="shared" si="15"/>
        <v>-137.74299999999999</v>
      </c>
      <c r="FX45" s="15">
        <f t="shared" ref="FX45:GG45" si="16">MIN(FX3:FX40)</f>
        <v>-115.324</v>
      </c>
      <c r="FY45" s="15">
        <f t="shared" si="16"/>
        <v>368.15199999999999</v>
      </c>
      <c r="FZ45" s="15">
        <f t="shared" si="16"/>
        <v>368.93399999999997</v>
      </c>
      <c r="GA45" s="15">
        <f t="shared" si="16"/>
        <v>101.72499999999999</v>
      </c>
      <c r="GB45" s="15">
        <f t="shared" si="16"/>
        <v>259.37200000000001</v>
      </c>
      <c r="GC45" s="15">
        <f t="shared" si="16"/>
        <v>4.6100000000000003</v>
      </c>
      <c r="GD45" s="15">
        <f t="shared" si="16"/>
        <v>4.51</v>
      </c>
      <c r="GE45" s="15">
        <f t="shared" si="16"/>
        <v>4.51</v>
      </c>
      <c r="GF45" s="15">
        <f t="shared" si="16"/>
        <v>272.125</v>
      </c>
      <c r="GG45" s="15">
        <f t="shared" si="16"/>
        <v>268.709</v>
      </c>
    </row>
    <row r="46" spans="1:343" x14ac:dyDescent="0.25">
      <c r="A46" s="135"/>
      <c r="B46" s="137" t="s">
        <v>137</v>
      </c>
      <c r="C46" s="138"/>
      <c r="D46" s="139"/>
      <c r="E46" s="15">
        <f t="shared" ref="E46" si="17">AVERAGE(E3:E40)</f>
        <v>467.38502777777779</v>
      </c>
      <c r="F46" s="15">
        <f t="shared" ref="F46:AC46" si="18">AVERAGE(F3:F40)</f>
        <v>440.73377777777785</v>
      </c>
      <c r="G46" s="15">
        <f t="shared" si="18"/>
        <v>467.74183333333326</v>
      </c>
      <c r="H46" s="15">
        <f t="shared" si="18"/>
        <v>135.60191666666668</v>
      </c>
      <c r="I46" s="15">
        <f t="shared" si="18"/>
        <v>268.68639473684209</v>
      </c>
      <c r="J46" s="15">
        <f t="shared" si="18"/>
        <v>77.373945945945948</v>
      </c>
      <c r="K46" s="15">
        <f t="shared" si="18"/>
        <v>111.3833783783784</v>
      </c>
      <c r="L46" s="15">
        <f t="shared" si="18"/>
        <v>77.584000000000003</v>
      </c>
      <c r="M46" s="15">
        <f t="shared" si="18"/>
        <v>326.74862857142853</v>
      </c>
      <c r="N46" s="15">
        <f t="shared" si="18"/>
        <v>3.7721578947368415</v>
      </c>
      <c r="O46" s="15">
        <f t="shared" si="18"/>
        <v>109.54972972972973</v>
      </c>
      <c r="P46" s="15">
        <f t="shared" si="18"/>
        <v>326.78605714285715</v>
      </c>
      <c r="Q46" s="15">
        <f t="shared" si="18"/>
        <v>3.4780526315789473</v>
      </c>
      <c r="R46" s="15">
        <f t="shared" si="18"/>
        <v>263.82938888888896</v>
      </c>
      <c r="S46" s="15">
        <f t="shared" si="18"/>
        <v>65.706473684210522</v>
      </c>
      <c r="T46" s="15">
        <f t="shared" si="18"/>
        <v>264.30975000000007</v>
      </c>
      <c r="U46" s="15">
        <f t="shared" si="18"/>
        <v>65.065842105263172</v>
      </c>
      <c r="V46" s="15">
        <f t="shared" si="18"/>
        <v>-214.5044736842105</v>
      </c>
      <c r="W46" s="15">
        <f t="shared" si="18"/>
        <v>111.20818421052631</v>
      </c>
      <c r="X46" s="15">
        <f t="shared" si="18"/>
        <v>-300.43094736842113</v>
      </c>
      <c r="Y46" s="15">
        <f t="shared" si="18"/>
        <v>-144.90234210526319</v>
      </c>
      <c r="Z46" s="15">
        <f t="shared" si="18"/>
        <v>126.52386842105261</v>
      </c>
      <c r="AA46" s="15">
        <f t="shared" si="18"/>
        <v>-301.5351052631579</v>
      </c>
      <c r="AB46" s="15">
        <f t="shared" si="18"/>
        <v>-80.03847368421053</v>
      </c>
      <c r="AC46" s="15">
        <f t="shared" si="18"/>
        <v>126.08147368421054</v>
      </c>
      <c r="AD46" s="15">
        <f t="shared" ref="AD46:BA46" si="19">AVERAGE(AD3:AD40)</f>
        <v>-300.41497368421057</v>
      </c>
      <c r="AE46" s="15">
        <f t="shared" si="19"/>
        <v>-40.458026315789482</v>
      </c>
      <c r="AF46" s="15">
        <f t="shared" si="19"/>
        <v>106.51189473684209</v>
      </c>
      <c r="AG46" s="15">
        <f t="shared" si="19"/>
        <v>-300.58215789473684</v>
      </c>
      <c r="AH46" s="15">
        <f t="shared" si="19"/>
        <v>-17.590052631578946</v>
      </c>
      <c r="AI46" s="15">
        <f t="shared" si="19"/>
        <v>68.724736842105273</v>
      </c>
      <c r="AJ46" s="15">
        <f t="shared" si="19"/>
        <v>-303.4117105263158</v>
      </c>
      <c r="AK46" s="15">
        <f t="shared" si="19"/>
        <v>-25.484289473684203</v>
      </c>
      <c r="AL46" s="15">
        <f t="shared" si="19"/>
        <v>0.36486842105263168</v>
      </c>
      <c r="AM46" s="15">
        <f t="shared" si="19"/>
        <v>-300.95421052631582</v>
      </c>
      <c r="AN46" s="15">
        <f t="shared" si="19"/>
        <v>-17.406894736842101</v>
      </c>
      <c r="AO46" s="15">
        <f t="shared" si="19"/>
        <v>-67.888473684210524</v>
      </c>
      <c r="AP46" s="15">
        <f t="shared" si="19"/>
        <v>-303.35347368421048</v>
      </c>
      <c r="AQ46" s="15">
        <f t="shared" si="19"/>
        <v>-38.32531578947367</v>
      </c>
      <c r="AR46" s="15">
        <f t="shared" si="19"/>
        <v>-107.90181578947364</v>
      </c>
      <c r="AS46" s="15">
        <f t="shared" si="19"/>
        <v>-301.18710526315789</v>
      </c>
      <c r="AT46" s="15">
        <f t="shared" si="19"/>
        <v>-79.370131578947351</v>
      </c>
      <c r="AU46" s="15">
        <f t="shared" si="19"/>
        <v>-128.27571052631578</v>
      </c>
      <c r="AV46" s="15">
        <f t="shared" si="19"/>
        <v>-300.66607894736836</v>
      </c>
      <c r="AW46" s="15">
        <f t="shared" si="19"/>
        <v>-144.97415789473681</v>
      </c>
      <c r="AX46" s="15">
        <f t="shared" si="19"/>
        <v>-127.4113947368421</v>
      </c>
      <c r="AY46" s="15">
        <f t="shared" si="19"/>
        <v>-302.13055263157895</v>
      </c>
      <c r="AZ46" s="15">
        <f t="shared" si="19"/>
        <v>-215.36715789473681</v>
      </c>
      <c r="BA46" s="15">
        <f t="shared" si="19"/>
        <v>-111.70789473684209</v>
      </c>
      <c r="BB46" s="15">
        <f t="shared" ref="BB46:BY46" si="20">AVERAGE(BB3:BB40)</f>
        <v>-300.42323684210521</v>
      </c>
      <c r="BC46" s="15">
        <f t="shared" si="20"/>
        <v>-214.21610526315794</v>
      </c>
      <c r="BD46" s="15">
        <f t="shared" si="20"/>
        <v>104.85394736842105</v>
      </c>
      <c r="BE46" s="15">
        <f t="shared" si="20"/>
        <v>-262.01839473684214</v>
      </c>
      <c r="BF46" s="15">
        <f t="shared" si="20"/>
        <v>-145.03444736842107</v>
      </c>
      <c r="BG46" s="15">
        <f t="shared" si="20"/>
        <v>136.43094736842102</v>
      </c>
      <c r="BH46" s="15">
        <f t="shared" si="20"/>
        <v>-262.67326315789472</v>
      </c>
      <c r="BI46" s="15">
        <f t="shared" si="20"/>
        <v>-80.09813157894736</v>
      </c>
      <c r="BJ46" s="15">
        <f t="shared" si="20"/>
        <v>127.07286842105263</v>
      </c>
      <c r="BK46" s="15">
        <f t="shared" si="20"/>
        <v>-262.37802631578944</v>
      </c>
      <c r="BL46" s="15">
        <f t="shared" si="20"/>
        <v>-48.496763157894726</v>
      </c>
      <c r="BM46" s="15">
        <f t="shared" si="20"/>
        <v>114.23876315789475</v>
      </c>
      <c r="BN46" s="15">
        <f t="shared" si="20"/>
        <v>-262.19892105263159</v>
      </c>
      <c r="BO46" s="15">
        <f t="shared" si="20"/>
        <v>-23.727921052631579</v>
      </c>
      <c r="BP46" s="15">
        <f t="shared" si="20"/>
        <v>101.53426315789474</v>
      </c>
      <c r="BQ46" s="15">
        <f t="shared" si="20"/>
        <v>-262.09555263157893</v>
      </c>
      <c r="BR46" s="15">
        <f t="shared" si="20"/>
        <v>-5.207583333333333</v>
      </c>
      <c r="BS46" s="15">
        <f t="shared" si="20"/>
        <v>68.243666666666684</v>
      </c>
      <c r="BT46" s="15">
        <f t="shared" si="20"/>
        <v>-263.23888888888882</v>
      </c>
      <c r="BU46" s="15">
        <f t="shared" si="20"/>
        <v>-6.6587631578947342</v>
      </c>
      <c r="BV46" s="15">
        <f t="shared" si="20"/>
        <v>49.988736842105247</v>
      </c>
      <c r="BW46" s="15">
        <f t="shared" si="20"/>
        <v>-263.1866052631579</v>
      </c>
      <c r="BX46" s="15">
        <f t="shared" si="20"/>
        <v>-18.911394736842102</v>
      </c>
      <c r="BY46" s="15">
        <f t="shared" si="20"/>
        <v>22.653184210526316</v>
      </c>
      <c r="BZ46" s="15">
        <f t="shared" ref="BZ46:CP46" si="21">AVERAGE(BZ3:BZ40)</f>
        <v>-263.15534210526317</v>
      </c>
      <c r="CA46" s="15">
        <f t="shared" si="21"/>
        <v>-24.504684210526314</v>
      </c>
      <c r="CB46" s="15">
        <f t="shared" si="21"/>
        <v>0.32605263157894737</v>
      </c>
      <c r="CC46" s="15">
        <f t="shared" si="21"/>
        <v>-262.58836842105256</v>
      </c>
      <c r="CD46" s="15">
        <f t="shared" si="21"/>
        <v>-21.458157894736839</v>
      </c>
      <c r="CE46" s="15">
        <f t="shared" si="21"/>
        <v>-23.11315789473684</v>
      </c>
      <c r="CF46" s="15">
        <f t="shared" si="21"/>
        <v>-262.87005263157897</v>
      </c>
      <c r="CG46" s="15">
        <f t="shared" si="21"/>
        <v>-8.3245789473684209</v>
      </c>
      <c r="CH46" s="15">
        <f t="shared" si="21"/>
        <v>-49.379131578947359</v>
      </c>
      <c r="CI46" s="15">
        <f t="shared" si="21"/>
        <v>-262.81965789473679</v>
      </c>
      <c r="CJ46" s="15">
        <f t="shared" si="21"/>
        <v>-5.5342894736842094</v>
      </c>
      <c r="CK46" s="15">
        <f t="shared" si="21"/>
        <v>-67.49786842105263</v>
      </c>
      <c r="CL46" s="15">
        <f t="shared" si="21"/>
        <v>-263.05421052631579</v>
      </c>
      <c r="CM46" s="15">
        <f t="shared" si="21"/>
        <v>-21.406210526315789</v>
      </c>
      <c r="CN46" s="15">
        <f t="shared" si="21"/>
        <v>-103.02631578947367</v>
      </c>
      <c r="CO46" s="15">
        <f t="shared" si="21"/>
        <v>-261.51297368421052</v>
      </c>
      <c r="CP46" s="15">
        <f t="shared" si="21"/>
        <v>-46.902789473684209</v>
      </c>
      <c r="CQ46" s="15">
        <f t="shared" ref="CQ46:EL46" si="22">AVERAGE(CQ3:CQ40)</f>
        <v>-116.74352631578947</v>
      </c>
      <c r="CR46" s="15">
        <f t="shared" si="22"/>
        <v>-261.92623684210525</v>
      </c>
      <c r="CS46" s="15">
        <f t="shared" si="22"/>
        <v>-79.027684210526317</v>
      </c>
      <c r="CT46" s="15">
        <f t="shared" si="22"/>
        <v>-129.02897368421048</v>
      </c>
      <c r="CU46" s="15">
        <f t="shared" si="22"/>
        <v>-262.65552631578942</v>
      </c>
      <c r="CV46" s="15">
        <f t="shared" si="22"/>
        <v>-144.99505263157889</v>
      </c>
      <c r="CW46" s="15">
        <f t="shared" si="22"/>
        <v>-137.57565789473688</v>
      </c>
      <c r="CX46" s="15">
        <f t="shared" si="22"/>
        <v>-263.13486842105266</v>
      </c>
      <c r="CY46" s="15">
        <f t="shared" si="22"/>
        <v>-215.08992105263155</v>
      </c>
      <c r="CZ46" s="15">
        <f t="shared" si="22"/>
        <v>-105.03397368421054</v>
      </c>
      <c r="DA46" s="15">
        <f t="shared" si="22"/>
        <v>-262.2053684210527</v>
      </c>
      <c r="DB46" s="15">
        <f t="shared" si="22"/>
        <v>-214.18497368421058</v>
      </c>
      <c r="DC46" s="15">
        <f t="shared" si="22"/>
        <v>96.579026315789449</v>
      </c>
      <c r="DD46" s="15">
        <f t="shared" si="22"/>
        <v>-211.66228947368421</v>
      </c>
      <c r="DE46" s="15">
        <f t="shared" si="22"/>
        <v>-145.37847368421049</v>
      </c>
      <c r="DF46" s="15">
        <f t="shared" si="22"/>
        <v>135.8731052631579</v>
      </c>
      <c r="DG46" s="15">
        <f t="shared" si="22"/>
        <v>-211.86781578947367</v>
      </c>
      <c r="DH46" s="15">
        <f t="shared" si="22"/>
        <v>-80.412868421052622</v>
      </c>
      <c r="DI46" s="15">
        <f t="shared" si="22"/>
        <v>126.46802631578949</v>
      </c>
      <c r="DJ46" s="15">
        <f t="shared" si="22"/>
        <v>-211.85531578947365</v>
      </c>
      <c r="DK46" s="15">
        <f t="shared" si="22"/>
        <v>-43.528052631578944</v>
      </c>
      <c r="DL46" s="15">
        <f t="shared" si="22"/>
        <v>106.15339473684212</v>
      </c>
      <c r="DM46" s="15">
        <f t="shared" si="22"/>
        <v>-211.36868421052628</v>
      </c>
      <c r="DN46" s="15">
        <f t="shared" si="22"/>
        <v>-23.487894736842101</v>
      </c>
      <c r="DO46" s="15">
        <f t="shared" si="22"/>
        <v>68.501236842105243</v>
      </c>
      <c r="DP46" s="15">
        <f t="shared" si="22"/>
        <v>-211.64068421052627</v>
      </c>
      <c r="DQ46" s="15">
        <f t="shared" si="22"/>
        <v>-25.888447368421051</v>
      </c>
      <c r="DR46" s="15">
        <f t="shared" si="22"/>
        <v>0.43397368421052629</v>
      </c>
      <c r="DS46" s="15">
        <f t="shared" si="22"/>
        <v>-211.95415789473685</v>
      </c>
      <c r="DT46" s="15">
        <f t="shared" si="22"/>
        <v>-23.601499999999998</v>
      </c>
      <c r="DU46" s="15">
        <f t="shared" si="22"/>
        <v>-67.58894736842106</v>
      </c>
      <c r="DV46" s="15">
        <f t="shared" si="22"/>
        <v>-211.63571052631576</v>
      </c>
      <c r="DW46" s="15">
        <f t="shared" si="22"/>
        <v>-42.488526315789478</v>
      </c>
      <c r="DX46" s="15">
        <f t="shared" si="22"/>
        <v>-107.24607894736845</v>
      </c>
      <c r="DY46" s="15">
        <f t="shared" si="22"/>
        <v>-210.67915789473685</v>
      </c>
      <c r="DZ46" s="15">
        <f t="shared" si="22"/>
        <v>-79.078473684210508</v>
      </c>
      <c r="EA46" s="15">
        <f t="shared" si="22"/>
        <v>-127.61242105263157</v>
      </c>
      <c r="EB46" s="15">
        <f t="shared" si="22"/>
        <v>-211.89760526315794</v>
      </c>
      <c r="EC46" s="15">
        <f t="shared" si="22"/>
        <v>-144.87899999999999</v>
      </c>
      <c r="ED46" s="15">
        <f t="shared" si="22"/>
        <v>-137.47552631578944</v>
      </c>
      <c r="EE46" s="15">
        <f t="shared" si="22"/>
        <v>-211.84792105263159</v>
      </c>
      <c r="EF46" s="15">
        <f t="shared" si="22"/>
        <v>-214.88207894736843</v>
      </c>
      <c r="EG46" s="15">
        <f t="shared" si="22"/>
        <v>-96.680631578947384</v>
      </c>
      <c r="EH46" s="15">
        <f t="shared" si="22"/>
        <v>-211.51442105263158</v>
      </c>
      <c r="EI46" s="15">
        <f t="shared" si="22"/>
        <v>-214.54947368421054</v>
      </c>
      <c r="EJ46" s="15">
        <f t="shared" si="22"/>
        <v>88.887263157894751</v>
      </c>
      <c r="EK46" s="15">
        <f t="shared" si="22"/>
        <v>-173.33823684210526</v>
      </c>
      <c r="EL46" s="15">
        <f t="shared" si="22"/>
        <v>-145.57399999999998</v>
      </c>
      <c r="EM46" s="15">
        <f t="shared" ref="EM46:FW46" si="23">AVERAGE(EM3:EM40)</f>
        <v>134.01492105263159</v>
      </c>
      <c r="EN46" s="15">
        <f t="shared" si="23"/>
        <v>-174.06686842105265</v>
      </c>
      <c r="EO46" s="15">
        <f t="shared" si="23"/>
        <v>-80.103605263157903</v>
      </c>
      <c r="EP46" s="15">
        <f t="shared" si="23"/>
        <v>125.26086842105262</v>
      </c>
      <c r="EQ46" s="15">
        <f t="shared" si="23"/>
        <v>-173.68852631578943</v>
      </c>
      <c r="ER46" s="15">
        <f t="shared" si="23"/>
        <v>-50.064421052631573</v>
      </c>
      <c r="ES46" s="15">
        <f t="shared" si="23"/>
        <v>102.45513157894737</v>
      </c>
      <c r="ET46" s="15">
        <f t="shared" si="23"/>
        <v>-173.60705263157897</v>
      </c>
      <c r="EU46" s="15">
        <f t="shared" si="23"/>
        <v>-33.478578947368426</v>
      </c>
      <c r="EV46" s="15">
        <f t="shared" si="23"/>
        <v>68.604052631578938</v>
      </c>
      <c r="EW46" s="15">
        <f t="shared" si="23"/>
        <v>-173.40018421052631</v>
      </c>
      <c r="EX46" s="15">
        <f t="shared" si="23"/>
        <v>-24.072999999999997</v>
      </c>
      <c r="EY46" s="15">
        <f t="shared" si="23"/>
        <v>2.6670526315789482</v>
      </c>
      <c r="EZ46" s="15">
        <f t="shared" si="23"/>
        <v>-173.93523684210527</v>
      </c>
      <c r="FA46" s="15">
        <f t="shared" si="23"/>
        <v>-32.99013157894737</v>
      </c>
      <c r="FB46" s="15">
        <f t="shared" si="23"/>
        <v>-67.728499999999983</v>
      </c>
      <c r="FC46" s="15">
        <f t="shared" si="23"/>
        <v>-173.48478947368423</v>
      </c>
      <c r="FD46" s="15">
        <f t="shared" si="23"/>
        <v>-48.77194736842106</v>
      </c>
      <c r="FE46" s="15">
        <f t="shared" si="23"/>
        <v>-101.82600000000001</v>
      </c>
      <c r="FF46" s="15">
        <f t="shared" si="23"/>
        <v>-173.55636842105261</v>
      </c>
      <c r="FG46" s="15">
        <f t="shared" si="23"/>
        <v>-78.927868421052622</v>
      </c>
      <c r="FH46" s="15">
        <f t="shared" si="23"/>
        <v>-126.35892105263156</v>
      </c>
      <c r="FI46" s="15">
        <f t="shared" si="23"/>
        <v>-174.03984210526315</v>
      </c>
      <c r="FJ46" s="15">
        <f t="shared" si="23"/>
        <v>-144.96634210526315</v>
      </c>
      <c r="FK46" s="15">
        <f t="shared" si="23"/>
        <v>-136.03823684210525</v>
      </c>
      <c r="FL46" s="15">
        <f t="shared" si="23"/>
        <v>-173.7189210526316</v>
      </c>
      <c r="FM46" s="15">
        <f t="shared" si="23"/>
        <v>-215.01360526315793</v>
      </c>
      <c r="FN46" s="15">
        <f t="shared" si="23"/>
        <v>-89.594921052631591</v>
      </c>
      <c r="FO46" s="15">
        <f t="shared" si="23"/>
        <v>-173.44078947368419</v>
      </c>
      <c r="FP46" s="15">
        <f t="shared" si="23"/>
        <v>-145.03647368421053</v>
      </c>
      <c r="FQ46" s="15">
        <f t="shared" si="23"/>
        <v>129.98842105263162</v>
      </c>
      <c r="FR46" s="15">
        <f t="shared" si="23"/>
        <v>-115.03878947368422</v>
      </c>
      <c r="FS46" s="15">
        <f t="shared" si="23"/>
        <v>-19.942526315789479</v>
      </c>
      <c r="FT46" s="15">
        <f t="shared" si="23"/>
        <v>1.5572894736842104</v>
      </c>
      <c r="FU46" s="15">
        <f t="shared" si="23"/>
        <v>-114.8608947368421</v>
      </c>
      <c r="FV46" s="15">
        <f t="shared" si="23"/>
        <v>-145.18955263157895</v>
      </c>
      <c r="FW46" s="15">
        <f t="shared" si="23"/>
        <v>-134.72671052631577</v>
      </c>
      <c r="FX46" s="15">
        <f t="shared" ref="FX46:GG46" si="24">AVERAGE(FX3:FX40)</f>
        <v>-115.16205263157896</v>
      </c>
      <c r="FY46" s="15">
        <f t="shared" si="24"/>
        <v>368.93447222222221</v>
      </c>
      <c r="FZ46" s="15">
        <f t="shared" si="24"/>
        <v>369.72780555555551</v>
      </c>
      <c r="GA46" s="15">
        <f t="shared" si="24"/>
        <v>107.25897222222225</v>
      </c>
      <c r="GB46" s="15">
        <f t="shared" si="24"/>
        <v>262.45724999999999</v>
      </c>
      <c r="GC46" s="15">
        <f t="shared" si="24"/>
        <v>4.696190476190476</v>
      </c>
      <c r="GD46" s="15">
        <f t="shared" si="24"/>
        <v>4.6566666666666672</v>
      </c>
      <c r="GE46" s="15">
        <f t="shared" si="24"/>
        <v>4.6680952380952379</v>
      </c>
      <c r="GF46" s="15">
        <f t="shared" si="24"/>
        <v>274.00660526315778</v>
      </c>
      <c r="GG46" s="15">
        <f t="shared" si="24"/>
        <v>270.05315789473696</v>
      </c>
    </row>
    <row r="47" spans="1:343" x14ac:dyDescent="0.25">
      <c r="A47" s="135"/>
      <c r="B47" s="137" t="s">
        <v>138</v>
      </c>
      <c r="C47" s="138"/>
      <c r="D47" s="139"/>
      <c r="E47" s="30">
        <f t="shared" ref="E47" si="25">_xlfn.STDEV.S(E3:E40)</f>
        <v>1.2539821936787967</v>
      </c>
      <c r="F47" s="30">
        <f t="shared" ref="F47:AC47" si="26">_xlfn.STDEV.S(F3:F40)</f>
        <v>1.859307645505424</v>
      </c>
      <c r="G47" s="30">
        <f t="shared" si="26"/>
        <v>1.0574421834921164</v>
      </c>
      <c r="H47" s="30">
        <f t="shared" si="26"/>
        <v>0.59405167524142188</v>
      </c>
      <c r="I47" s="30">
        <f t="shared" si="26"/>
        <v>1.3649106601685752</v>
      </c>
      <c r="J47" s="30">
        <f t="shared" si="26"/>
        <v>1.3318790182367237</v>
      </c>
      <c r="K47" s="30">
        <f t="shared" si="26"/>
        <v>0.68680339865816675</v>
      </c>
      <c r="L47" s="30">
        <f t="shared" si="26"/>
        <v>1.9168307031254606</v>
      </c>
      <c r="M47" s="30">
        <f t="shared" si="26"/>
        <v>1.3246313157588709</v>
      </c>
      <c r="N47" s="30">
        <f t="shared" si="26"/>
        <v>0.48614231740697983</v>
      </c>
      <c r="O47" s="30">
        <f t="shared" si="26"/>
        <v>1.713398955433463</v>
      </c>
      <c r="P47" s="30">
        <f t="shared" si="26"/>
        <v>1.3150578144941727</v>
      </c>
      <c r="Q47" s="30">
        <f t="shared" si="26"/>
        <v>0.62543995098665017</v>
      </c>
      <c r="R47" s="30">
        <f t="shared" si="26"/>
        <v>0.48743089050230959</v>
      </c>
      <c r="S47" s="15">
        <f t="shared" si="26"/>
        <v>0.29200016075912805</v>
      </c>
      <c r="T47" s="30">
        <f t="shared" si="26"/>
        <v>0.59008640408477953</v>
      </c>
      <c r="U47" s="15">
        <f t="shared" si="26"/>
        <v>0.29261842382703068</v>
      </c>
      <c r="V47" s="30">
        <f t="shared" si="26"/>
        <v>0.36233206636425114</v>
      </c>
      <c r="W47" s="30">
        <f t="shared" si="26"/>
        <v>0.23691141636361479</v>
      </c>
      <c r="X47" s="30">
        <f t="shared" si="26"/>
        <v>5.6080515173076412E-2</v>
      </c>
      <c r="Y47" s="30">
        <f t="shared" si="26"/>
        <v>8.5654122691219119E-3</v>
      </c>
      <c r="Z47" s="30">
        <f t="shared" si="26"/>
        <v>0.80076636168288418</v>
      </c>
      <c r="AA47" s="30">
        <f t="shared" si="26"/>
        <v>0.30984763382631197</v>
      </c>
      <c r="AB47" s="30">
        <f t="shared" si="26"/>
        <v>0.24087282018729042</v>
      </c>
      <c r="AC47" s="30">
        <f t="shared" si="26"/>
        <v>0.76515583068725723</v>
      </c>
      <c r="AD47" s="30">
        <f t="shared" ref="AD47:BA47" si="27">_xlfn.STDEV.S(AD3:AD40)</f>
        <v>2.5850387463355856E-2</v>
      </c>
      <c r="AE47" s="30">
        <f t="shared" si="27"/>
        <v>0.83985585915300254</v>
      </c>
      <c r="AF47" s="30">
        <f t="shared" si="27"/>
        <v>0.85321398062168663</v>
      </c>
      <c r="AG47" s="30">
        <f t="shared" si="27"/>
        <v>0.43421320745756448</v>
      </c>
      <c r="AH47" s="30">
        <f t="shared" si="27"/>
        <v>1.0606476590340965</v>
      </c>
      <c r="AI47" s="30">
        <f t="shared" si="27"/>
        <v>0.24496736508630268</v>
      </c>
      <c r="AJ47" s="30">
        <f t="shared" si="27"/>
        <v>0.58742042165564501</v>
      </c>
      <c r="AK47" s="30">
        <f t="shared" si="27"/>
        <v>0.52819534203328766</v>
      </c>
      <c r="AL47" s="30">
        <f t="shared" si="27"/>
        <v>0.24834622421918551</v>
      </c>
      <c r="AM47" s="30">
        <f t="shared" si="27"/>
        <v>5.1044314554750364E-2</v>
      </c>
      <c r="AN47" s="30">
        <f t="shared" si="27"/>
        <v>0.80210708287857846</v>
      </c>
      <c r="AO47" s="30">
        <f t="shared" si="27"/>
        <v>0.25122346430716302</v>
      </c>
      <c r="AP47" s="30">
        <f t="shared" si="27"/>
        <v>0.4427932063763933</v>
      </c>
      <c r="AQ47" s="30">
        <f t="shared" si="27"/>
        <v>0.66528978060420185</v>
      </c>
      <c r="AR47" s="30">
        <f t="shared" si="27"/>
        <v>0.70947631449191828</v>
      </c>
      <c r="AS47" s="30">
        <f t="shared" si="27"/>
        <v>0.34636293958432657</v>
      </c>
      <c r="AT47" s="30">
        <f t="shared" si="27"/>
        <v>0.1762746890589941</v>
      </c>
      <c r="AU47" s="30">
        <f t="shared" si="27"/>
        <v>0.51556255854948763</v>
      </c>
      <c r="AV47" s="30">
        <f t="shared" si="27"/>
        <v>1.872472217373488E-2</v>
      </c>
      <c r="AW47" s="30">
        <f t="shared" si="27"/>
        <v>7.8034168392451947E-3</v>
      </c>
      <c r="AX47" s="30">
        <f t="shared" si="27"/>
        <v>0.73291143004859105</v>
      </c>
      <c r="AY47" s="30">
        <f t="shared" si="27"/>
        <v>0.27861653366361144</v>
      </c>
      <c r="AZ47" s="30">
        <f t="shared" si="27"/>
        <v>0.58386320715191287</v>
      </c>
      <c r="BA47" s="30">
        <f t="shared" si="27"/>
        <v>0.36722139941425935</v>
      </c>
      <c r="BB47" s="30">
        <f t="shared" ref="BB47:BY47" si="28">_xlfn.STDEV.S(BB3:BB40)</f>
        <v>9.5390076601723009E-2</v>
      </c>
      <c r="BC47" s="30">
        <f t="shared" si="28"/>
        <v>0.32199536587849559</v>
      </c>
      <c r="BD47" s="30">
        <f t="shared" si="28"/>
        <v>0.23012545901046899</v>
      </c>
      <c r="BE47" s="30">
        <f t="shared" si="28"/>
        <v>3.6670585807184991E-2</v>
      </c>
      <c r="BF47" s="30">
        <f t="shared" si="28"/>
        <v>1.2622796555742452E-2</v>
      </c>
      <c r="BG47" s="30">
        <f t="shared" si="28"/>
        <v>0.88728769664326179</v>
      </c>
      <c r="BH47" s="30">
        <f t="shared" si="28"/>
        <v>0.21002930094304556</v>
      </c>
      <c r="BI47" s="30">
        <f t="shared" si="28"/>
        <v>0.25563764167407549</v>
      </c>
      <c r="BJ47" s="30">
        <f t="shared" si="28"/>
        <v>0.75408061691947437</v>
      </c>
      <c r="BK47" s="30">
        <f t="shared" si="28"/>
        <v>1.4359264533801134E-2</v>
      </c>
      <c r="BL47" s="30">
        <f t="shared" si="28"/>
        <v>0.70591923717716121</v>
      </c>
      <c r="BM47" s="30">
        <f t="shared" si="28"/>
        <v>1.4741183243829683</v>
      </c>
      <c r="BN47" s="30">
        <f t="shared" si="28"/>
        <v>1.3723882475943418E-2</v>
      </c>
      <c r="BO47" s="30">
        <f t="shared" si="28"/>
        <v>0.71061976686433492</v>
      </c>
      <c r="BP47" s="30">
        <f t="shared" si="28"/>
        <v>0.81966214807343318</v>
      </c>
      <c r="BQ47" s="30">
        <f t="shared" si="28"/>
        <v>4.076809654117329E-2</v>
      </c>
      <c r="BR47" s="30">
        <f t="shared" si="28"/>
        <v>1.1810420187275348</v>
      </c>
      <c r="BS47" s="30">
        <f t="shared" si="28"/>
        <v>0.26368899429874953</v>
      </c>
      <c r="BT47" s="30">
        <f t="shared" si="28"/>
        <v>0.12861565729563573</v>
      </c>
      <c r="BU47" s="30">
        <f t="shared" si="28"/>
        <v>1.1485660962804485</v>
      </c>
      <c r="BV47" s="30">
        <f t="shared" si="28"/>
        <v>0.45886261762015212</v>
      </c>
      <c r="BW47" s="30">
        <f t="shared" si="28"/>
        <v>0.12505491539096752</v>
      </c>
      <c r="BX47" s="30">
        <f t="shared" si="28"/>
        <v>1.03926266844605</v>
      </c>
      <c r="BY47" s="30">
        <f t="shared" si="28"/>
        <v>0.62852860586659287</v>
      </c>
      <c r="BZ47" s="30">
        <f t="shared" ref="BZ47:CP47" si="29">_xlfn.STDEV.S(BZ3:BZ40)</f>
        <v>0.10388124100763453</v>
      </c>
      <c r="CA47" s="30">
        <f t="shared" si="29"/>
        <v>0.67244182327536728</v>
      </c>
      <c r="CB47" s="30">
        <f t="shared" si="29"/>
        <v>0.24849546707143336</v>
      </c>
      <c r="CC47" s="30">
        <f t="shared" si="29"/>
        <v>1.3362757954189706E-2</v>
      </c>
      <c r="CD47" s="30">
        <f t="shared" si="29"/>
        <v>0.90606808783934911</v>
      </c>
      <c r="CE47" s="30">
        <f t="shared" si="29"/>
        <v>0.5032372245026967</v>
      </c>
      <c r="CF47" s="30">
        <f t="shared" si="29"/>
        <v>8.5049412463906349E-2</v>
      </c>
      <c r="CG47" s="30">
        <f t="shared" si="29"/>
        <v>1.0139138145466593</v>
      </c>
      <c r="CH47" s="30">
        <f t="shared" si="29"/>
        <v>0.33896696570710638</v>
      </c>
      <c r="CI47" s="30">
        <f t="shared" si="29"/>
        <v>0.1107261721828222</v>
      </c>
      <c r="CJ47" s="30">
        <f t="shared" si="29"/>
        <v>1.0618018827750297</v>
      </c>
      <c r="CK47" s="30">
        <f t="shared" si="29"/>
        <v>0.24574884685909393</v>
      </c>
      <c r="CL47" s="30">
        <f t="shared" si="29"/>
        <v>9.8489444596932568E-2</v>
      </c>
      <c r="CM47" s="30">
        <f t="shared" si="29"/>
        <v>0.67146701667378761</v>
      </c>
      <c r="CN47" s="30">
        <f t="shared" si="29"/>
        <v>0.75054204215437004</v>
      </c>
      <c r="CO47" s="30">
        <f t="shared" si="29"/>
        <v>3.5489234638812976E-2</v>
      </c>
      <c r="CP47" s="30">
        <f t="shared" si="29"/>
        <v>0.49262107349195328</v>
      </c>
      <c r="CQ47" s="30">
        <f t="shared" ref="CQ47:EL47" si="30">_xlfn.STDEV.S(CQ3:CQ40)</f>
        <v>0.98909682352931971</v>
      </c>
      <c r="CR47" s="30">
        <f t="shared" si="30"/>
        <v>1.2318814901153934E-2</v>
      </c>
      <c r="CS47" s="30">
        <f t="shared" si="30"/>
        <v>0.19412577495199212</v>
      </c>
      <c r="CT47" s="30">
        <f t="shared" si="30"/>
        <v>0.49603103035248231</v>
      </c>
      <c r="CU47" s="30">
        <f t="shared" si="30"/>
        <v>1.0556762510751699E-2</v>
      </c>
      <c r="CV47" s="30">
        <f t="shared" si="30"/>
        <v>1.4693163272137415E-2</v>
      </c>
      <c r="CW47" s="30">
        <f t="shared" si="30"/>
        <v>0.69167686082509183</v>
      </c>
      <c r="CX47" s="30">
        <f t="shared" si="30"/>
        <v>0.17239899840629178</v>
      </c>
      <c r="CY47" s="30">
        <f t="shared" si="30"/>
        <v>0.57649933225056671</v>
      </c>
      <c r="CZ47" s="30">
        <f t="shared" si="30"/>
        <v>0.39023627540262562</v>
      </c>
      <c r="DA47" s="30">
        <f t="shared" si="30"/>
        <v>6.5997305863366856E-2</v>
      </c>
      <c r="DB47" s="30">
        <f t="shared" si="30"/>
        <v>0.34572223554990938</v>
      </c>
      <c r="DC47" s="30">
        <f t="shared" si="30"/>
        <v>0.22764321145422955</v>
      </c>
      <c r="DD47" s="30">
        <f t="shared" si="30"/>
        <v>3.5434681358222447E-2</v>
      </c>
      <c r="DE47" s="30">
        <f t="shared" si="30"/>
        <v>4.5277962447052851E-2</v>
      </c>
      <c r="DF47" s="30">
        <f t="shared" si="30"/>
        <v>0.76118164857917636</v>
      </c>
      <c r="DG47" s="30">
        <f t="shared" si="30"/>
        <v>1.9766003113670175E-2</v>
      </c>
      <c r="DH47" s="30">
        <f t="shared" si="30"/>
        <v>0.31744300795598207</v>
      </c>
      <c r="DI47" s="30">
        <f t="shared" si="30"/>
        <v>0.76060724271278091</v>
      </c>
      <c r="DJ47" s="30">
        <f t="shared" si="30"/>
        <v>3.9462966776457097E-3</v>
      </c>
      <c r="DK47" s="30">
        <f t="shared" si="30"/>
        <v>0.73359219643379792</v>
      </c>
      <c r="DL47" s="30">
        <f t="shared" si="30"/>
        <v>0.88182380232670532</v>
      </c>
      <c r="DM47" s="30">
        <f t="shared" si="30"/>
        <v>0.35556936490292446</v>
      </c>
      <c r="DN47" s="30">
        <f t="shared" si="30"/>
        <v>1.3492557465881998</v>
      </c>
      <c r="DO47" s="30">
        <f t="shared" si="30"/>
        <v>0.2588558436565872</v>
      </c>
      <c r="DP47" s="30">
        <f t="shared" si="30"/>
        <v>0.74053224486844604</v>
      </c>
      <c r="DQ47" s="30">
        <f t="shared" si="30"/>
        <v>0.91384094947580086</v>
      </c>
      <c r="DR47" s="30">
        <f t="shared" si="30"/>
        <v>0.24879998336252945</v>
      </c>
      <c r="DS47" s="30">
        <f t="shared" si="30"/>
        <v>2.0696685092703282E-2</v>
      </c>
      <c r="DT47" s="30">
        <f t="shared" si="30"/>
        <v>1.232603633053309</v>
      </c>
      <c r="DU47" s="30">
        <f t="shared" si="30"/>
        <v>0.30426810256109815</v>
      </c>
      <c r="DV47" s="30">
        <f t="shared" si="30"/>
        <v>0.67362913478972364</v>
      </c>
      <c r="DW47" s="30">
        <f t="shared" si="30"/>
        <v>0.64915619812109404</v>
      </c>
      <c r="DX47" s="30">
        <f t="shared" si="30"/>
        <v>0.81720748569744694</v>
      </c>
      <c r="DY47" s="30">
        <f t="shared" si="30"/>
        <v>0.31223635592771048</v>
      </c>
      <c r="DZ47" s="30">
        <f t="shared" si="30"/>
        <v>0.28745460152415575</v>
      </c>
      <c r="EA47" s="30">
        <f t="shared" si="30"/>
        <v>0.66927478425689324</v>
      </c>
      <c r="EB47" s="30">
        <f t="shared" si="30"/>
        <v>3.8241018990437612E-3</v>
      </c>
      <c r="EC47" s="30">
        <f t="shared" si="30"/>
        <v>3.3413057813262349E-2</v>
      </c>
      <c r="ED47" s="30">
        <f t="shared" si="30"/>
        <v>0.63054694134117484</v>
      </c>
      <c r="EE47" s="30">
        <f t="shared" si="30"/>
        <v>1.6876949863642635E-2</v>
      </c>
      <c r="EF47" s="30">
        <f t="shared" si="30"/>
        <v>0.9479219200819442</v>
      </c>
      <c r="EG47" s="30">
        <f t="shared" si="30"/>
        <v>0.56997479418202768</v>
      </c>
      <c r="EH47" s="30">
        <f t="shared" si="30"/>
        <v>9.7530766200305943E-2</v>
      </c>
      <c r="EI47" s="30">
        <f t="shared" si="30"/>
        <v>0.78698774800181837</v>
      </c>
      <c r="EJ47" s="30">
        <f t="shared" si="30"/>
        <v>0.42670223076650299</v>
      </c>
      <c r="EK47" s="30">
        <f t="shared" si="30"/>
        <v>8.2807962213634637E-2</v>
      </c>
      <c r="EL47" s="30">
        <f t="shared" si="30"/>
        <v>6.0880920545657406E-2</v>
      </c>
      <c r="EM47" s="30">
        <f t="shared" ref="EM47:FW47" si="31">_xlfn.STDEV.S(EM3:EM40)</f>
        <v>0.48279184600802472</v>
      </c>
      <c r="EN47" s="30">
        <f t="shared" si="31"/>
        <v>2.799533846585809E-2</v>
      </c>
      <c r="EO47" s="30">
        <f t="shared" si="31"/>
        <v>0.30111976062992024</v>
      </c>
      <c r="EP47" s="30">
        <f t="shared" si="31"/>
        <v>0.67920359448371648</v>
      </c>
      <c r="EQ47" s="30">
        <f t="shared" si="31"/>
        <v>1.2833100870469521E-2</v>
      </c>
      <c r="ER47" s="30">
        <f t="shared" si="31"/>
        <v>0.79262958294592112</v>
      </c>
      <c r="ES47" s="30">
        <f t="shared" si="31"/>
        <v>0.55270710541951862</v>
      </c>
      <c r="ET47" s="30">
        <f t="shared" si="31"/>
        <v>3.5313994904720751E-2</v>
      </c>
      <c r="EU47" s="30">
        <f t="shared" si="31"/>
        <v>1.0446661598284659</v>
      </c>
      <c r="EV47" s="30">
        <f t="shared" si="31"/>
        <v>0.34332271064049297</v>
      </c>
      <c r="EW47" s="30">
        <f t="shared" si="31"/>
        <v>3.7372381233867727E-2</v>
      </c>
      <c r="EX47" s="30">
        <f t="shared" si="31"/>
        <v>0.99985188092226129</v>
      </c>
      <c r="EY47" s="30">
        <f t="shared" si="31"/>
        <v>0.24812169500756706</v>
      </c>
      <c r="EZ47" s="30">
        <f t="shared" si="31"/>
        <v>0.11279386465261247</v>
      </c>
      <c r="FA47" s="30">
        <f t="shared" si="31"/>
        <v>0.96390119968781141</v>
      </c>
      <c r="FB47" s="30">
        <f t="shared" si="31"/>
        <v>0.36006333902260618</v>
      </c>
      <c r="FC47" s="30">
        <f t="shared" si="31"/>
        <v>3.3819998797079164E-2</v>
      </c>
      <c r="FD47" s="30">
        <f t="shared" si="31"/>
        <v>0.81309152928368855</v>
      </c>
      <c r="FE47" s="30">
        <f t="shared" si="31"/>
        <v>0.59130839806451463</v>
      </c>
      <c r="FF47" s="30">
        <f t="shared" si="31"/>
        <v>3.2627646255014804E-2</v>
      </c>
      <c r="FG47" s="30">
        <f t="shared" si="31"/>
        <v>0.32166057072572823</v>
      </c>
      <c r="FH47" s="30">
        <f t="shared" si="31"/>
        <v>0.71534049279059309</v>
      </c>
      <c r="FI47" s="30">
        <f t="shared" si="31"/>
        <v>1.372810554791039E-2</v>
      </c>
      <c r="FJ47" s="30">
        <f t="shared" si="31"/>
        <v>7.3739232403436605E-2</v>
      </c>
      <c r="FK47" s="30">
        <f t="shared" si="31"/>
        <v>0.76904259307096912</v>
      </c>
      <c r="FL47" s="30">
        <f t="shared" si="31"/>
        <v>3.7758393789525654E-2</v>
      </c>
      <c r="FM47" s="30">
        <f t="shared" si="31"/>
        <v>1.4986508624556676</v>
      </c>
      <c r="FN47" s="30">
        <f t="shared" si="31"/>
        <v>0.76953346279133272</v>
      </c>
      <c r="FO47" s="30">
        <f t="shared" si="31"/>
        <v>0.15862417897808553</v>
      </c>
      <c r="FP47" s="30">
        <f t="shared" si="31"/>
        <v>0.16556124641893019</v>
      </c>
      <c r="FQ47" s="30">
        <f t="shared" si="31"/>
        <v>0.95405296559804853</v>
      </c>
      <c r="FR47" s="30">
        <f t="shared" si="31"/>
        <v>7.8477112481916411E-2</v>
      </c>
      <c r="FS47" s="30">
        <f t="shared" si="31"/>
        <v>0.38437592359578643</v>
      </c>
      <c r="FT47" s="30">
        <f t="shared" si="31"/>
        <v>0.24926431297728954</v>
      </c>
      <c r="FU47" s="30">
        <f t="shared" si="31"/>
        <v>4.8180847082679987E-2</v>
      </c>
      <c r="FV47" s="30">
        <f t="shared" si="31"/>
        <v>0.25372944703007433</v>
      </c>
      <c r="FW47" s="30">
        <f t="shared" si="31"/>
        <v>1.6053844181866423</v>
      </c>
      <c r="FX47" s="30">
        <f t="shared" ref="FX47:GG47" si="32">_xlfn.STDEV.S(FX3:FX40)</f>
        <v>0.12085616811427606</v>
      </c>
      <c r="FY47" s="30">
        <f t="shared" si="32"/>
        <v>0.61039979807668965</v>
      </c>
      <c r="FZ47" s="30">
        <f t="shared" si="32"/>
        <v>0.42250746870453826</v>
      </c>
      <c r="GA47" s="30">
        <f t="shared" si="32"/>
        <v>2.8374874951126445</v>
      </c>
      <c r="GB47" s="30">
        <f t="shared" si="32"/>
        <v>2.1821803955153274</v>
      </c>
      <c r="GC47" s="30">
        <f t="shared" si="32"/>
        <v>7.6385613205379857E-2</v>
      </c>
      <c r="GD47" s="30">
        <f t="shared" si="32"/>
        <v>0.10321498599202228</v>
      </c>
      <c r="GE47" s="30">
        <f t="shared" si="32"/>
        <v>0.10038022950855653</v>
      </c>
      <c r="GF47" s="30">
        <f t="shared" si="32"/>
        <v>1.0738210012261136</v>
      </c>
      <c r="GG47" s="30">
        <f t="shared" si="32"/>
        <v>0.86591584156065926</v>
      </c>
    </row>
    <row r="48" spans="1:343" x14ac:dyDescent="0.25">
      <c r="A48" s="135"/>
      <c r="B48" s="137" t="s">
        <v>139</v>
      </c>
      <c r="C48" s="138"/>
      <c r="D48" s="139"/>
      <c r="E48" s="30">
        <f>E47*4</f>
        <v>5.0159287747151868</v>
      </c>
      <c r="F48" s="30">
        <f>F47*4</f>
        <v>7.4372305820216962</v>
      </c>
      <c r="G48" s="30">
        <f>G47*4</f>
        <v>4.2297687339684655</v>
      </c>
      <c r="H48" s="30">
        <f t="shared" ref="H48:BP48" si="33">H47*4</f>
        <v>2.3762067009656875</v>
      </c>
      <c r="I48" s="30">
        <f t="shared" si="33"/>
        <v>5.4596426406743008</v>
      </c>
      <c r="J48" s="30">
        <f t="shared" si="33"/>
        <v>5.3275160729468949</v>
      </c>
      <c r="K48" s="30">
        <f t="shared" si="33"/>
        <v>2.747213594632667</v>
      </c>
      <c r="L48" s="30">
        <f t="shared" si="33"/>
        <v>7.6673228125018422</v>
      </c>
      <c r="M48" s="30">
        <f>M47*4</f>
        <v>5.2985252630354838</v>
      </c>
      <c r="N48" s="30">
        <f t="shared" si="33"/>
        <v>1.9445692696279193</v>
      </c>
      <c r="O48" s="30">
        <f t="shared" si="33"/>
        <v>6.853595821733852</v>
      </c>
      <c r="P48" s="30">
        <f>P47*4</f>
        <v>5.2602312579766908</v>
      </c>
      <c r="Q48" s="30">
        <f t="shared" si="33"/>
        <v>2.5017598039466007</v>
      </c>
      <c r="R48" s="30">
        <f>R47*4</f>
        <v>1.9497235620092384</v>
      </c>
      <c r="S48" s="15">
        <f t="shared" si="33"/>
        <v>1.1680006430365122</v>
      </c>
      <c r="T48" s="30">
        <f>T47*4</f>
        <v>2.3603456163391181</v>
      </c>
      <c r="U48" s="15">
        <f t="shared" si="33"/>
        <v>1.1704736953081227</v>
      </c>
      <c r="V48" s="30">
        <f t="shared" si="33"/>
        <v>1.4493282654570045</v>
      </c>
      <c r="W48" s="30">
        <f t="shared" si="33"/>
        <v>0.94764566545445916</v>
      </c>
      <c r="X48" s="30">
        <f t="shared" si="33"/>
        <v>0.22432206069230565</v>
      </c>
      <c r="Y48" s="30">
        <f t="shared" si="33"/>
        <v>3.4261649076487648E-2</v>
      </c>
      <c r="Z48" s="30">
        <f t="shared" si="33"/>
        <v>3.2030654467315367</v>
      </c>
      <c r="AA48" s="30">
        <f t="shared" si="33"/>
        <v>1.2393905353052479</v>
      </c>
      <c r="AB48" s="30">
        <f t="shared" si="33"/>
        <v>0.96349128074916168</v>
      </c>
      <c r="AC48" s="30">
        <f t="shared" si="33"/>
        <v>3.0606233227490289</v>
      </c>
      <c r="AD48" s="30">
        <f t="shared" si="33"/>
        <v>0.10340154985342342</v>
      </c>
      <c r="AE48" s="30">
        <f t="shared" si="33"/>
        <v>3.3594234366120101</v>
      </c>
      <c r="AF48" s="30">
        <f t="shared" si="33"/>
        <v>3.4128559224867465</v>
      </c>
      <c r="AG48" s="30">
        <f t="shared" si="33"/>
        <v>1.7368528298302579</v>
      </c>
      <c r="AH48" s="30">
        <f t="shared" si="33"/>
        <v>4.2425906361363861</v>
      </c>
      <c r="AI48" s="30">
        <f t="shared" si="33"/>
        <v>0.97986946034521072</v>
      </c>
      <c r="AJ48" s="30">
        <f t="shared" si="33"/>
        <v>2.34968168662258</v>
      </c>
      <c r="AK48" s="30">
        <f t="shared" si="33"/>
        <v>2.1127813681331507</v>
      </c>
      <c r="AL48" s="30">
        <f t="shared" si="33"/>
        <v>0.99338489687674203</v>
      </c>
      <c r="AM48" s="30">
        <f t="shared" si="33"/>
        <v>0.20417725821900146</v>
      </c>
      <c r="AN48" s="30">
        <f t="shared" si="33"/>
        <v>3.2084283315143138</v>
      </c>
      <c r="AO48" s="30">
        <f t="shared" si="33"/>
        <v>1.0048938572286521</v>
      </c>
      <c r="AP48" s="30">
        <f t="shared" si="33"/>
        <v>1.7711728255055732</v>
      </c>
      <c r="AQ48" s="30">
        <f t="shared" si="33"/>
        <v>2.6611591224168074</v>
      </c>
      <c r="AR48" s="30">
        <f t="shared" si="33"/>
        <v>2.8379052579676731</v>
      </c>
      <c r="AS48" s="30">
        <f t="shared" si="33"/>
        <v>1.3854517583373063</v>
      </c>
      <c r="AT48" s="30">
        <f t="shared" si="33"/>
        <v>0.7050987562359764</v>
      </c>
      <c r="AU48" s="30">
        <f t="shared" si="33"/>
        <v>2.0622502341979505</v>
      </c>
      <c r="AV48" s="30">
        <f t="shared" si="33"/>
        <v>7.4898888694939519E-2</v>
      </c>
      <c r="AW48" s="30">
        <f t="shared" si="33"/>
        <v>3.1213667356980779E-2</v>
      </c>
      <c r="AX48" s="30">
        <f t="shared" si="33"/>
        <v>2.9316457201943642</v>
      </c>
      <c r="AY48" s="30">
        <f t="shared" si="33"/>
        <v>1.1144661346544458</v>
      </c>
      <c r="AZ48" s="30">
        <f t="shared" si="33"/>
        <v>2.3354528286076515</v>
      </c>
      <c r="BA48" s="30">
        <f t="shared" si="33"/>
        <v>1.4688855976570374</v>
      </c>
      <c r="BB48" s="30">
        <f t="shared" si="33"/>
        <v>0.38156030640689204</v>
      </c>
      <c r="BC48" s="30">
        <f t="shared" si="33"/>
        <v>1.2879814635139823</v>
      </c>
      <c r="BD48" s="30">
        <f t="shared" si="33"/>
        <v>0.92050183604187596</v>
      </c>
      <c r="BE48" s="30">
        <f t="shared" si="33"/>
        <v>0.14668234322873996</v>
      </c>
      <c r="BF48" s="30">
        <f t="shared" si="33"/>
        <v>5.049118622296981E-2</v>
      </c>
      <c r="BG48" s="30">
        <f t="shared" si="33"/>
        <v>3.5491507865730472</v>
      </c>
      <c r="BH48" s="30">
        <f t="shared" si="33"/>
        <v>0.84011720377218224</v>
      </c>
      <c r="BI48" s="30">
        <f t="shared" si="33"/>
        <v>1.022550566696302</v>
      </c>
      <c r="BJ48" s="30">
        <f t="shared" si="33"/>
        <v>3.0163224676778975</v>
      </c>
      <c r="BK48" s="30">
        <f t="shared" si="33"/>
        <v>5.7437058135204534E-2</v>
      </c>
      <c r="BL48" s="30">
        <f t="shared" si="33"/>
        <v>2.8236769487086448</v>
      </c>
      <c r="BM48" s="30">
        <f t="shared" si="33"/>
        <v>5.8964732975318732</v>
      </c>
      <c r="BN48" s="30">
        <f t="shared" si="33"/>
        <v>5.4895529903773672E-2</v>
      </c>
      <c r="BO48" s="30">
        <f t="shared" si="33"/>
        <v>2.8424790674573397</v>
      </c>
      <c r="BP48" s="30">
        <f t="shared" si="33"/>
        <v>3.2786485922937327</v>
      </c>
      <c r="BQ48" s="30">
        <f t="shared" ref="BQ48:CP48" si="34">BQ47*4</f>
        <v>0.16307238616469316</v>
      </c>
      <c r="BR48" s="30">
        <f t="shared" si="34"/>
        <v>4.7241680749101391</v>
      </c>
      <c r="BS48" s="30">
        <f t="shared" si="34"/>
        <v>1.0547559771949981</v>
      </c>
      <c r="BT48" s="30">
        <f t="shared" si="34"/>
        <v>0.51446262918254293</v>
      </c>
      <c r="BU48" s="30">
        <f t="shared" si="34"/>
        <v>4.5942643851217939</v>
      </c>
      <c r="BV48" s="30">
        <f t="shared" si="34"/>
        <v>1.8354504704806085</v>
      </c>
      <c r="BW48" s="30">
        <f t="shared" si="34"/>
        <v>0.5002196615638701</v>
      </c>
      <c r="BX48" s="30">
        <f t="shared" si="34"/>
        <v>4.1570506737841999</v>
      </c>
      <c r="BY48" s="30">
        <f t="shared" si="34"/>
        <v>2.5141144234663715</v>
      </c>
      <c r="BZ48" s="30">
        <f t="shared" si="34"/>
        <v>0.41552496403053812</v>
      </c>
      <c r="CA48" s="30">
        <f t="shared" si="34"/>
        <v>2.6897672931014691</v>
      </c>
      <c r="CB48" s="30">
        <f t="shared" si="34"/>
        <v>0.99398186828573343</v>
      </c>
      <c r="CC48" s="30">
        <f t="shared" si="34"/>
        <v>5.3451031816758823E-2</v>
      </c>
      <c r="CD48" s="30">
        <f t="shared" si="34"/>
        <v>3.6242723513573964</v>
      </c>
      <c r="CE48" s="30">
        <f t="shared" si="34"/>
        <v>2.0129488980107868</v>
      </c>
      <c r="CF48" s="30">
        <f t="shared" si="34"/>
        <v>0.34019764985562539</v>
      </c>
      <c r="CG48" s="30">
        <f t="shared" si="34"/>
        <v>4.0556552581866372</v>
      </c>
      <c r="CH48" s="30">
        <f t="shared" si="34"/>
        <v>1.3558678628284255</v>
      </c>
      <c r="CI48" s="30">
        <f t="shared" si="34"/>
        <v>0.4429046887312888</v>
      </c>
      <c r="CJ48" s="30">
        <f t="shared" si="34"/>
        <v>4.2472075311001189</v>
      </c>
      <c r="CK48" s="30">
        <f t="shared" si="34"/>
        <v>0.98299538743637571</v>
      </c>
      <c r="CL48" s="30">
        <f t="shared" si="34"/>
        <v>0.39395777838773027</v>
      </c>
      <c r="CM48" s="30">
        <f t="shared" si="34"/>
        <v>2.6858680666951504</v>
      </c>
      <c r="CN48" s="30">
        <f t="shared" si="34"/>
        <v>3.0021681686174801</v>
      </c>
      <c r="CO48" s="30">
        <f t="shared" si="34"/>
        <v>0.1419569385552519</v>
      </c>
      <c r="CP48" s="30">
        <f t="shared" si="34"/>
        <v>1.9704842939678131</v>
      </c>
      <c r="CQ48" s="30">
        <f t="shared" ref="CQ48" si="35">CQ47*4</f>
        <v>3.9563872941172789</v>
      </c>
      <c r="CR48" s="30">
        <f t="shared" ref="CR48" si="36">CR47*4</f>
        <v>4.9275259604615734E-2</v>
      </c>
      <c r="CS48" s="30">
        <f t="shared" ref="CS48" si="37">CS47*4</f>
        <v>0.7765030998079685</v>
      </c>
      <c r="CT48" s="30">
        <f t="shared" ref="CT48" si="38">CT47*4</f>
        <v>1.9841241214099292</v>
      </c>
      <c r="CU48" s="30">
        <f t="shared" ref="CU48" si="39">CU47*4</f>
        <v>4.2227050043006795E-2</v>
      </c>
      <c r="CV48" s="30">
        <f t="shared" ref="CV48" si="40">CV47*4</f>
        <v>5.8772653088549662E-2</v>
      </c>
      <c r="CW48" s="30">
        <f t="shared" ref="CW48" si="41">CW47*4</f>
        <v>2.7667074433003673</v>
      </c>
      <c r="CX48" s="30">
        <f t="shared" ref="CX48" si="42">CX47*4</f>
        <v>0.6895959936251671</v>
      </c>
      <c r="CY48" s="30">
        <f t="shared" ref="CY48" si="43">CY47*4</f>
        <v>2.3059973290022668</v>
      </c>
      <c r="CZ48" s="30">
        <f t="shared" ref="CZ48" si="44">CZ47*4</f>
        <v>1.5609451016105025</v>
      </c>
      <c r="DA48" s="30">
        <f t="shared" ref="DA48" si="45">DA47*4</f>
        <v>0.26398922345346743</v>
      </c>
      <c r="DB48" s="30">
        <f t="shared" ref="DB48" si="46">DB47*4</f>
        <v>1.3828889421996375</v>
      </c>
      <c r="DC48" s="30">
        <f t="shared" ref="DC48" si="47">DC47*4</f>
        <v>0.91057284581691822</v>
      </c>
      <c r="DD48" s="30">
        <f t="shared" ref="DD48" si="48">DD47*4</f>
        <v>0.14173872543288979</v>
      </c>
      <c r="DE48" s="30">
        <f t="shared" ref="DE48" si="49">DE47*4</f>
        <v>0.1811118497882114</v>
      </c>
      <c r="DF48" s="30">
        <f t="shared" ref="DF48" si="50">DF47*4</f>
        <v>3.0447265943167054</v>
      </c>
      <c r="DG48" s="30">
        <f t="shared" ref="DG48" si="51">DG47*4</f>
        <v>7.9064012454680699E-2</v>
      </c>
      <c r="DH48" s="30">
        <f t="shared" ref="DH48" si="52">DH47*4</f>
        <v>1.2697720318239283</v>
      </c>
      <c r="DI48" s="30">
        <f t="shared" ref="DI48" si="53">DI47*4</f>
        <v>3.0424289708511236</v>
      </c>
      <c r="DJ48" s="30">
        <f t="shared" ref="DJ48" si="54">DJ47*4</f>
        <v>1.5785186710582839E-2</v>
      </c>
      <c r="DK48" s="30">
        <f t="shared" ref="DK48" si="55">DK47*4</f>
        <v>2.9343687857351917</v>
      </c>
      <c r="DL48" s="30">
        <f t="shared" ref="DL48" si="56">DL47*4</f>
        <v>3.5272952093068213</v>
      </c>
      <c r="DM48" s="30">
        <f t="shared" ref="DM48" si="57">DM47*4</f>
        <v>1.4222774596116978</v>
      </c>
      <c r="DN48" s="30">
        <f t="shared" ref="DN48" si="58">DN47*4</f>
        <v>5.3970229863527992</v>
      </c>
      <c r="DO48" s="30">
        <f t="shared" ref="DO48" si="59">DO47*4</f>
        <v>1.0354233746263488</v>
      </c>
      <c r="DP48" s="30">
        <f t="shared" ref="DP48" si="60">DP47*4</f>
        <v>2.9621289794737842</v>
      </c>
      <c r="DQ48" s="30">
        <f t="shared" ref="DQ48" si="61">DQ47*4</f>
        <v>3.6553637979032034</v>
      </c>
      <c r="DR48" s="30">
        <f t="shared" ref="DR48" si="62">DR47*4</f>
        <v>0.99519993345011781</v>
      </c>
      <c r="DS48" s="30">
        <f t="shared" ref="DS48" si="63">DS47*4</f>
        <v>8.2786740370813128E-2</v>
      </c>
      <c r="DT48" s="30">
        <f t="shared" ref="DT48" si="64">DT47*4</f>
        <v>4.930414532213236</v>
      </c>
      <c r="DU48" s="30">
        <f t="shared" ref="DU48" si="65">DU47*4</f>
        <v>1.2170724102443926</v>
      </c>
      <c r="DV48" s="30">
        <f t="shared" ref="DV48" si="66">DV47*4</f>
        <v>2.6945165391588946</v>
      </c>
      <c r="DW48" s="30">
        <f t="shared" ref="DW48" si="67">DW47*4</f>
        <v>2.5966247924843762</v>
      </c>
      <c r="DX48" s="30">
        <f t="shared" ref="DX48" si="68">DX47*4</f>
        <v>3.2688299427897878</v>
      </c>
      <c r="DY48" s="30">
        <f t="shared" ref="DY48" si="69">DY47*4</f>
        <v>1.2489454237108419</v>
      </c>
      <c r="DZ48" s="30">
        <f t="shared" ref="DZ48" si="70">DZ47*4</f>
        <v>1.149818406096623</v>
      </c>
      <c r="EA48" s="30">
        <f t="shared" ref="EA48" si="71">EA47*4</f>
        <v>2.677099137027573</v>
      </c>
      <c r="EB48" s="30">
        <f t="shared" ref="EB48" si="72">EB47*4</f>
        <v>1.5296407596175045E-2</v>
      </c>
      <c r="EC48" s="30">
        <f t="shared" ref="EC48" si="73">EC47*4</f>
        <v>0.1336522312530494</v>
      </c>
      <c r="ED48" s="30">
        <f t="shared" ref="ED48" si="74">ED47*4</f>
        <v>2.5221877653646994</v>
      </c>
      <c r="EE48" s="30">
        <f t="shared" ref="EE48" si="75">EE47*4</f>
        <v>6.7507799454570541E-2</v>
      </c>
      <c r="EF48" s="30">
        <f t="shared" ref="EF48" si="76">EF47*4</f>
        <v>3.7916876803277768</v>
      </c>
      <c r="EG48" s="30">
        <f t="shared" ref="EG48" si="77">EG47*4</f>
        <v>2.2798991767281107</v>
      </c>
      <c r="EH48" s="30">
        <f t="shared" ref="EH48" si="78">EH47*4</f>
        <v>0.39012306480122377</v>
      </c>
      <c r="EI48" s="30">
        <f t="shared" ref="EI48" si="79">EI47*4</f>
        <v>3.1479509920072735</v>
      </c>
      <c r="EJ48" s="30">
        <f t="shared" ref="EJ48" si="80">EJ47*4</f>
        <v>1.706808923066012</v>
      </c>
      <c r="EK48" s="30">
        <f t="shared" ref="EK48" si="81">EK47*4</f>
        <v>0.33123184885453855</v>
      </c>
      <c r="EL48" s="30">
        <f t="shared" ref="EL48" si="82">EL47*4</f>
        <v>0.24352368218262962</v>
      </c>
      <c r="EM48" s="30">
        <f t="shared" ref="EM48" si="83">EM47*4</f>
        <v>1.9311673840320989</v>
      </c>
      <c r="EN48" s="30">
        <f t="shared" ref="EN48" si="84">EN47*4</f>
        <v>0.11198135386343236</v>
      </c>
      <c r="EO48" s="30">
        <f t="shared" ref="EO48" si="85">EO47*4</f>
        <v>1.204479042519681</v>
      </c>
      <c r="EP48" s="30">
        <f t="shared" ref="EP48" si="86">EP47*4</f>
        <v>2.7168143779348659</v>
      </c>
      <c r="EQ48" s="30">
        <f t="shared" ref="EQ48" si="87">EQ47*4</f>
        <v>5.1332403481878085E-2</v>
      </c>
      <c r="ER48" s="30">
        <f t="shared" ref="ER48" si="88">ER47*4</f>
        <v>3.1705183317836845</v>
      </c>
      <c r="ES48" s="30">
        <f t="shared" ref="ES48" si="89">ES47*4</f>
        <v>2.2108284216780745</v>
      </c>
      <c r="ET48" s="30">
        <f t="shared" ref="ET48" si="90">ET47*4</f>
        <v>0.141255979618883</v>
      </c>
      <c r="EU48" s="30">
        <f t="shared" ref="EU48" si="91">EU47*4</f>
        <v>4.1786646393138636</v>
      </c>
      <c r="EV48" s="30">
        <f t="shared" ref="EV48" si="92">EV47*4</f>
        <v>1.3732908425619719</v>
      </c>
      <c r="EW48" s="30">
        <f t="shared" ref="EW48" si="93">EW47*4</f>
        <v>0.14948952493547091</v>
      </c>
      <c r="EX48" s="30">
        <f t="shared" ref="EX48" si="94">EX47*4</f>
        <v>3.9994075236890452</v>
      </c>
      <c r="EY48" s="30">
        <f t="shared" ref="EY48" si="95">EY47*4</f>
        <v>0.99248678003026825</v>
      </c>
      <c r="EZ48" s="30">
        <f t="shared" ref="EZ48" si="96">EZ47*4</f>
        <v>0.45117545861044989</v>
      </c>
      <c r="FA48" s="30">
        <f t="shared" ref="FA48" si="97">FA47*4</f>
        <v>3.8556047987512456</v>
      </c>
      <c r="FB48" s="30">
        <f t="shared" ref="FB48" si="98">FB47*4</f>
        <v>1.4402533560904247</v>
      </c>
      <c r="FC48" s="30">
        <f t="shared" ref="FC48" si="99">FC47*4</f>
        <v>0.13527999518831665</v>
      </c>
      <c r="FD48" s="30">
        <f t="shared" ref="FD48" si="100">FD47*4</f>
        <v>3.2523661171347542</v>
      </c>
      <c r="FE48" s="30">
        <f t="shared" ref="FE48" si="101">FE47*4</f>
        <v>2.3652335922580585</v>
      </c>
      <c r="FF48" s="30">
        <f t="shared" ref="FF48" si="102">FF47*4</f>
        <v>0.13051058502005922</v>
      </c>
      <c r="FG48" s="30">
        <f t="shared" ref="FG48" si="103">FG47*4</f>
        <v>1.2866422829029129</v>
      </c>
      <c r="FH48" s="30">
        <f t="shared" ref="FH48" si="104">FH47*4</f>
        <v>2.8613619711623723</v>
      </c>
      <c r="FI48" s="30">
        <f t="shared" ref="FI48" si="105">FI47*4</f>
        <v>5.4912422191641559E-2</v>
      </c>
      <c r="FJ48" s="30">
        <f t="shared" ref="FJ48" si="106">FJ47*4</f>
        <v>0.29495692961374642</v>
      </c>
      <c r="FK48" s="30">
        <f t="shared" ref="FK48" si="107">FK47*4</f>
        <v>3.0761703722838765</v>
      </c>
      <c r="FL48" s="30">
        <f t="shared" ref="FL48" si="108">FL47*4</f>
        <v>0.15103357515810262</v>
      </c>
      <c r="FM48" s="30">
        <f t="shared" ref="FM48" si="109">FM47*4</f>
        <v>5.9946034498226703</v>
      </c>
      <c r="FN48" s="30">
        <f t="shared" ref="FN48" si="110">FN47*4</f>
        <v>3.0781338511653309</v>
      </c>
      <c r="FO48" s="30">
        <f t="shared" ref="FO48" si="111">FO47*4</f>
        <v>0.63449671591234214</v>
      </c>
      <c r="FP48" s="30">
        <f t="shared" ref="FP48" si="112">FP47*4</f>
        <v>0.66224498567572077</v>
      </c>
      <c r="FQ48" s="30">
        <f t="shared" ref="FQ48" si="113">FQ47*4</f>
        <v>3.8162118623921941</v>
      </c>
      <c r="FR48" s="30">
        <f t="shared" ref="FR48" si="114">FR47*4</f>
        <v>0.31390844992766564</v>
      </c>
      <c r="FS48" s="30">
        <f t="shared" ref="FS48" si="115">FS47*4</f>
        <v>1.5375036943831457</v>
      </c>
      <c r="FT48" s="30">
        <f t="shared" ref="FT48" si="116">FT47*4</f>
        <v>0.99705725190915817</v>
      </c>
      <c r="FU48" s="30">
        <f t="shared" ref="FU48" si="117">FU47*4</f>
        <v>0.19272338833071995</v>
      </c>
      <c r="FV48" s="30">
        <f t="shared" ref="FV48" si="118">FV47*4</f>
        <v>1.0149177881202973</v>
      </c>
      <c r="FW48" s="30">
        <f t="shared" ref="FW48" si="119">FW47*4</f>
        <v>6.4215376727465694</v>
      </c>
      <c r="FX48" s="30">
        <f t="shared" ref="FX48:GG48" si="120">FX47*4</f>
        <v>0.48342467245710424</v>
      </c>
      <c r="FY48" s="30">
        <f t="shared" si="120"/>
        <v>2.4415991923067586</v>
      </c>
      <c r="FZ48" s="30">
        <f t="shared" si="120"/>
        <v>1.690029874818153</v>
      </c>
      <c r="GA48" s="30">
        <f t="shared" si="120"/>
        <v>11.349949980450578</v>
      </c>
      <c r="GB48" s="30">
        <f t="shared" si="120"/>
        <v>8.7287215820613095</v>
      </c>
      <c r="GC48" s="30">
        <f t="shared" si="120"/>
        <v>0.30554245282151943</v>
      </c>
      <c r="GD48" s="30">
        <f t="shared" si="120"/>
        <v>0.41285994396808912</v>
      </c>
      <c r="GE48" s="30">
        <f t="shared" si="120"/>
        <v>0.40152091803422613</v>
      </c>
      <c r="GF48" s="30">
        <f t="shared" si="120"/>
        <v>4.2952840049044543</v>
      </c>
      <c r="GG48" s="30">
        <f t="shared" si="120"/>
        <v>3.463663366242637</v>
      </c>
    </row>
    <row r="49" spans="1:189" x14ac:dyDescent="0.25">
      <c r="A49" s="135"/>
      <c r="B49" s="137" t="s">
        <v>140</v>
      </c>
      <c r="C49" s="138"/>
      <c r="D49" s="139"/>
      <c r="E49" s="30">
        <f t="shared" ref="E49" si="121">SQRT((E56^2*(E57-1)+E61^2*(E62-1)+E66^2*(E67-1)+E71^2*(E72-1)+E76^2*(E77-1)+E81^2*(E82-1)+E86^2*(E87-1)+E91^2*(E92-1)+E96^2*(E97-1)+E101^2*(E102-1))/(SUM(E57,E62,E67,E72,E77,E82,E87,E92,E97,E102)-COUNT(E57,E62,E67,E72,E77,E82,E87,E92,E97,E102)))</f>
        <v>0.50593689241106443</v>
      </c>
      <c r="F49" s="30">
        <f t="shared" ref="F49:AH49" si="122">SQRT((F56^2*(F57-1)+F61^2*(F62-1)+F66^2*(F67-1)+F71^2*(F72-1)+F76^2*(F77-1)+F81^2*(F82-1)+F86^2*(F87-1)+F91^2*(F92-1)+F96^2*(F97-1)+F101^2*(F102-1))/(SUM(F57,F62,F67,F72,F77,F82,F87,F92,F97,F102)-COUNT(F57,F62,F67,F72,F77,F82,F87,F92,F97,F102)))</f>
        <v>0.69925568395148885</v>
      </c>
      <c r="G49" s="30">
        <f t="shared" si="122"/>
        <v>0.70347863352096007</v>
      </c>
      <c r="H49" s="30">
        <f t="shared" si="122"/>
        <v>0.50933863477238139</v>
      </c>
      <c r="I49" s="30">
        <f t="shared" si="122"/>
        <v>0.85669629835726568</v>
      </c>
      <c r="J49" s="30">
        <f t="shared" si="122"/>
        <v>0.83475776223101872</v>
      </c>
      <c r="K49" s="30">
        <f t="shared" si="122"/>
        <v>0.47326384792532722</v>
      </c>
      <c r="L49" s="30">
        <f t="shared" si="122"/>
        <v>1.2629524394044014</v>
      </c>
      <c r="M49" s="30">
        <f t="shared" si="122"/>
        <v>0.8748188021908746</v>
      </c>
      <c r="N49" s="30">
        <f t="shared" si="122"/>
        <v>0.38087313379604376</v>
      </c>
      <c r="O49" s="30">
        <f t="shared" si="122"/>
        <v>1.716788399135843</v>
      </c>
      <c r="P49" s="30">
        <f t="shared" si="122"/>
        <v>0.72436596183604984</v>
      </c>
      <c r="Q49" s="30">
        <f t="shared" si="122"/>
        <v>0.43318574318095598</v>
      </c>
      <c r="R49" s="30">
        <f t="shared" si="122"/>
        <v>0.30394293281841495</v>
      </c>
      <c r="S49" s="30">
        <f t="shared" si="122"/>
        <v>0.2850105438734632</v>
      </c>
      <c r="T49" s="30">
        <f t="shared" si="122"/>
        <v>0.34421629026990719</v>
      </c>
      <c r="U49" s="30">
        <f t="shared" si="122"/>
        <v>0.28967548242653951</v>
      </c>
      <c r="V49" s="30">
        <f t="shared" si="122"/>
        <v>0.30575067943700374</v>
      </c>
      <c r="W49" s="30">
        <f t="shared" si="122"/>
        <v>0.19606883205844294</v>
      </c>
      <c r="X49" s="30">
        <f t="shared" si="122"/>
        <v>4.7311574895031967E-2</v>
      </c>
      <c r="Y49" s="30">
        <f t="shared" si="122"/>
        <v>7.4570995255096827E-3</v>
      </c>
      <c r="Z49" s="30">
        <f t="shared" si="122"/>
        <v>0.6971424915836274</v>
      </c>
      <c r="AA49" s="30">
        <f t="shared" si="122"/>
        <v>0.27181813663690602</v>
      </c>
      <c r="AB49" s="30">
        <f t="shared" si="122"/>
        <v>0.16030600759618671</v>
      </c>
      <c r="AC49" s="30">
        <f t="shared" si="122"/>
        <v>0.44577205764936817</v>
      </c>
      <c r="AD49" s="30">
        <f t="shared" si="122"/>
        <v>1.7273930950316697E-2</v>
      </c>
      <c r="AE49" s="30">
        <f t="shared" si="122"/>
        <v>0.52286716309029724</v>
      </c>
      <c r="AF49" s="30">
        <f t="shared" si="122"/>
        <v>0.52999311933988125</v>
      </c>
      <c r="AG49" s="30">
        <f t="shared" si="122"/>
        <v>0.27025492594955958</v>
      </c>
      <c r="AH49" s="30">
        <f t="shared" si="122"/>
        <v>0.5884167224728698</v>
      </c>
      <c r="AI49" s="30">
        <f t="shared" ref="AI49:BO49" si="123">SQRT((AI56^2*(AI57-1)+AI61^2*(AI62-1)+AI66^2*(AI67-1)+AI71^2*(AI72-1)+AI76^2*(AI77-1)+AI81^2*(AI82-1)+AI86^2*(AI87-1)+AI91^2*(AI92-1)+AI96^2*(AI97-1)+AI101^2*(AI102-1))/(SUM(AI57,AI62,AI67,AI72,AI77,AI82,AI87,AI92,AI97,AI102)-COUNT(AI57,AI62,AI67,AI72,AI77,AI82,AI87,AI92,AI97,AI102)))</f>
        <v>0.23018189882703435</v>
      </c>
      <c r="AJ49" s="30">
        <f t="shared" si="123"/>
        <v>0.32585242423673044</v>
      </c>
      <c r="AK49" s="30">
        <f t="shared" si="123"/>
        <v>0.19764031633970136</v>
      </c>
      <c r="AL49" s="30">
        <f t="shared" si="123"/>
        <v>0.2382512579290231</v>
      </c>
      <c r="AM49" s="30">
        <f t="shared" si="123"/>
        <v>1.9076241144172047E-2</v>
      </c>
      <c r="AN49" s="30">
        <f t="shared" si="123"/>
        <v>0.48188182828217468</v>
      </c>
      <c r="AO49" s="30">
        <f t="shared" si="123"/>
        <v>0.23590190404770622</v>
      </c>
      <c r="AP49" s="30">
        <f t="shared" si="123"/>
        <v>0.26609128177769231</v>
      </c>
      <c r="AQ49" s="30">
        <f t="shared" si="123"/>
        <v>0.43266140877464093</v>
      </c>
      <c r="AR49" s="30">
        <f t="shared" si="123"/>
        <v>0.45957710698195653</v>
      </c>
      <c r="AS49" s="30">
        <f t="shared" si="123"/>
        <v>0.22526808367766885</v>
      </c>
      <c r="AT49" s="30">
        <f t="shared" si="123"/>
        <v>0.15167801108802395</v>
      </c>
      <c r="AU49" s="30">
        <f t="shared" si="123"/>
        <v>0.39296217481245305</v>
      </c>
      <c r="AV49" s="30">
        <f t="shared" si="123"/>
        <v>1.6112291965477844E-2</v>
      </c>
      <c r="AW49" s="30">
        <f t="shared" si="123"/>
        <v>6.7364060645633741E-3</v>
      </c>
      <c r="AX49" s="30">
        <f t="shared" si="123"/>
        <v>0.57877130476059802</v>
      </c>
      <c r="AY49" s="30">
        <f t="shared" si="123"/>
        <v>0.23931761247943781</v>
      </c>
      <c r="AZ49" s="30">
        <f t="shared" si="123"/>
        <v>0.46042328028001556</v>
      </c>
      <c r="BA49" s="30">
        <f t="shared" si="123"/>
        <v>0.26637337070181788</v>
      </c>
      <c r="BB49" s="30">
        <f t="shared" si="123"/>
        <v>7.5250019775348925E-2</v>
      </c>
      <c r="BC49" s="30">
        <f t="shared" si="123"/>
        <v>0.25348240053493398</v>
      </c>
      <c r="BD49" s="30">
        <f t="shared" si="123"/>
        <v>0.18539300598098699</v>
      </c>
      <c r="BE49" s="30">
        <f t="shared" si="123"/>
        <v>2.8869193912242148E-2</v>
      </c>
      <c r="BF49" s="30">
        <f t="shared" si="123"/>
        <v>1.1106840449108098E-2</v>
      </c>
      <c r="BG49" s="30">
        <f t="shared" si="123"/>
        <v>0.77579380161164302</v>
      </c>
      <c r="BH49" s="30">
        <f t="shared" si="123"/>
        <v>0.18525656758488773</v>
      </c>
      <c r="BI49" s="30">
        <f t="shared" si="123"/>
        <v>0.16684710530188729</v>
      </c>
      <c r="BJ49" s="30">
        <f t="shared" si="123"/>
        <v>0.43898416149972819</v>
      </c>
      <c r="BK49" s="30">
        <f t="shared" si="123"/>
        <v>9.3080546277068636E-3</v>
      </c>
      <c r="BL49" s="30">
        <f t="shared" si="123"/>
        <v>0.61725607626857437</v>
      </c>
      <c r="BM49" s="30">
        <f t="shared" si="123"/>
        <v>1.2768066266685658</v>
      </c>
      <c r="BN49" s="30">
        <f t="shared" si="123"/>
        <v>1.2062634159143085E-2</v>
      </c>
      <c r="BO49" s="30">
        <f t="shared" si="123"/>
        <v>0.46437805501142099</v>
      </c>
      <c r="BP49" s="30">
        <f t="shared" ref="BP49:EA49" si="124">SQRT((BP56^2*(BP57-1)+BP61^2*(BP62-1)+BP66^2*(BP67-1)+BP71^2*(BP72-1)+BP76^2*(BP77-1)+BP81^2*(BP82-1)+BP86^2*(BP87-1)+BP91^2*(BP92-1)+BP96^2*(BP97-1)+BP101^2*(BP102-1))/(SUM(BP57,BP62,BP67,BP72,BP77,BP82,BP87,BP92,BP97,BP102)-COUNT(BP57,BP62,BP67,BP72,BP77,BP82,BP87,BP92,BP97,BP102)))</f>
        <v>0.52126824508436531</v>
      </c>
      <c r="BQ49" s="30">
        <f t="shared" si="124"/>
        <v>2.6650817462671849E-2</v>
      </c>
      <c r="BR49" s="30">
        <f t="shared" si="124"/>
        <v>0.79015362957676227</v>
      </c>
      <c r="BS49" s="30">
        <f t="shared" si="124"/>
        <v>0.2534295051933857</v>
      </c>
      <c r="BT49" s="30">
        <f t="shared" si="124"/>
        <v>8.604883824958133E-2</v>
      </c>
      <c r="BU49" s="30">
        <f t="shared" si="124"/>
        <v>0.68926904649228193</v>
      </c>
      <c r="BV49" s="30">
        <f t="shared" si="124"/>
        <v>0.3356228813003978</v>
      </c>
      <c r="BW49" s="30">
        <f t="shared" si="124"/>
        <v>7.5106638473953366E-2</v>
      </c>
      <c r="BX49" s="30">
        <f t="shared" si="124"/>
        <v>0.65765538993059447</v>
      </c>
      <c r="BY49" s="30">
        <f t="shared" si="124"/>
        <v>0.411788077575509</v>
      </c>
      <c r="BZ49" s="30">
        <f t="shared" si="124"/>
        <v>6.5703709034975466E-2</v>
      </c>
      <c r="CA49" s="30">
        <f t="shared" si="124"/>
        <v>0.25427540375030566</v>
      </c>
      <c r="CB49" s="30">
        <f t="shared" si="124"/>
        <v>0.23825242591079945</v>
      </c>
      <c r="CC49" s="30">
        <f t="shared" si="124"/>
        <v>5.0883269773630783E-3</v>
      </c>
      <c r="CD49" s="30">
        <f t="shared" si="124"/>
        <v>0.66279546062042982</v>
      </c>
      <c r="CE49" s="30">
        <f t="shared" si="124"/>
        <v>0.42333427985458455</v>
      </c>
      <c r="CF49" s="30">
        <f t="shared" si="124"/>
        <v>6.2207635230358771E-2</v>
      </c>
      <c r="CG49" s="30">
        <f t="shared" si="124"/>
        <v>0.82609592865074066</v>
      </c>
      <c r="CH49" s="30">
        <f t="shared" si="124"/>
        <v>0.33101065656849299</v>
      </c>
      <c r="CI49" s="30">
        <f t="shared" si="124"/>
        <v>9.0191192421860633E-2</v>
      </c>
      <c r="CJ49" s="30">
        <f t="shared" si="124"/>
        <v>0.67813728724878564</v>
      </c>
      <c r="CK49" s="30">
        <f t="shared" si="124"/>
        <v>0.23977534996821601</v>
      </c>
      <c r="CL49" s="30">
        <f t="shared" si="124"/>
        <v>6.2951478858533583E-2</v>
      </c>
      <c r="CM49" s="30">
        <f t="shared" si="124"/>
        <v>0.41800396016579267</v>
      </c>
      <c r="CN49" s="30">
        <f t="shared" si="124"/>
        <v>0.45145477611932866</v>
      </c>
      <c r="CO49" s="30">
        <f t="shared" si="124"/>
        <v>2.2025242553122618E-2</v>
      </c>
      <c r="CP49" s="30">
        <f t="shared" si="124"/>
        <v>0.43886087460823564</v>
      </c>
      <c r="CQ49" s="30">
        <f t="shared" si="124"/>
        <v>0.87144869019515836</v>
      </c>
      <c r="CR49" s="30">
        <f t="shared" si="124"/>
        <v>1.0968759751042152E-2</v>
      </c>
      <c r="CS49" s="30">
        <f t="shared" si="124"/>
        <v>0.18099534327079908</v>
      </c>
      <c r="CT49" s="30">
        <f t="shared" si="124"/>
        <v>0.42634200445405745</v>
      </c>
      <c r="CU49" s="30">
        <f t="shared" si="124"/>
        <v>9.8422981733611945E-3</v>
      </c>
      <c r="CV49" s="30">
        <f t="shared" si="124"/>
        <v>1.4377085770003467E-2</v>
      </c>
      <c r="CW49" s="30">
        <f t="shared" si="124"/>
        <v>0.65054105549223595</v>
      </c>
      <c r="CX49" s="30">
        <f t="shared" si="124"/>
        <v>0.16852317736596995</v>
      </c>
      <c r="CY49" s="30">
        <f t="shared" si="124"/>
        <v>0.49330961554151226</v>
      </c>
      <c r="CZ49" s="30">
        <f t="shared" si="124"/>
        <v>0.33344769437042471</v>
      </c>
      <c r="DA49" s="30">
        <f t="shared" si="124"/>
        <v>5.6432360481582865E-2</v>
      </c>
      <c r="DB49" s="30">
        <f t="shared" si="124"/>
        <v>0.25666865568184033</v>
      </c>
      <c r="DC49" s="30">
        <f t="shared" si="124"/>
        <v>0.15926054947490184</v>
      </c>
      <c r="DD49" s="30">
        <f t="shared" si="124"/>
        <v>2.634339394918277E-2</v>
      </c>
      <c r="DE49" s="30">
        <f t="shared" si="124"/>
        <v>4.0003630787595224E-2</v>
      </c>
      <c r="DF49" s="30">
        <f t="shared" si="124"/>
        <v>0.65230945493684267</v>
      </c>
      <c r="DG49" s="30">
        <f t="shared" si="124"/>
        <v>1.7463090328162401E-2</v>
      </c>
      <c r="DH49" s="30">
        <f t="shared" si="124"/>
        <v>0.20606282704669412</v>
      </c>
      <c r="DI49" s="30">
        <f t="shared" si="124"/>
        <v>0.42205947166133528</v>
      </c>
      <c r="DJ49" s="30">
        <f t="shared" si="124"/>
        <v>2.5594130651554201E-3</v>
      </c>
      <c r="DK49" s="30">
        <f t="shared" si="124"/>
        <v>0.38325563938322932</v>
      </c>
      <c r="DL49" s="30">
        <f t="shared" si="124"/>
        <v>0.42424266766961122</v>
      </c>
      <c r="DM49" s="30">
        <f t="shared" si="124"/>
        <v>0.18583019963191655</v>
      </c>
      <c r="DN49" s="30">
        <f t="shared" si="124"/>
        <v>0.71066308406137102</v>
      </c>
      <c r="DO49" s="30">
        <f t="shared" si="124"/>
        <v>0.2381875411559235</v>
      </c>
      <c r="DP49" s="30">
        <f t="shared" si="124"/>
        <v>0.38999605233044715</v>
      </c>
      <c r="DQ49" s="30">
        <f t="shared" si="124"/>
        <v>0.44909913994573614</v>
      </c>
      <c r="DR49" s="30">
        <f t="shared" si="124"/>
        <v>0.23826370319858781</v>
      </c>
      <c r="DS49" s="30">
        <f t="shared" si="124"/>
        <v>1.0180221253091131E-2</v>
      </c>
      <c r="DT49" s="30">
        <f t="shared" si="124"/>
        <v>0.51205733670305797</v>
      </c>
      <c r="DU49" s="30">
        <f t="shared" si="124"/>
        <v>0.24195105639462688</v>
      </c>
      <c r="DV49" s="30">
        <f t="shared" si="124"/>
        <v>0.27987516668788837</v>
      </c>
      <c r="DW49" s="30">
        <f t="shared" si="124"/>
        <v>0.34816958015831828</v>
      </c>
      <c r="DX49" s="30">
        <f t="shared" si="124"/>
        <v>0.36701512635883415</v>
      </c>
      <c r="DY49" s="30">
        <f t="shared" si="124"/>
        <v>0.16741570729062058</v>
      </c>
      <c r="DZ49" s="30">
        <f t="shared" si="124"/>
        <v>0.2191637420590663</v>
      </c>
      <c r="EA49" s="30">
        <f t="shared" si="124"/>
        <v>0.43302642749001258</v>
      </c>
      <c r="EB49" s="30">
        <f t="shared" ref="EB49:FG49" si="125">SQRT((EB56^2*(EB57-1)+EB61^2*(EB62-1)+EB66^2*(EB67-1)+EB71^2*(EB72-1)+EB76^2*(EB77-1)+EB81^2*(EB82-1)+EB86^2*(EB87-1)+EB91^2*(EB92-1)+EB96^2*(EB97-1)+EB101^2*(EB102-1))/(SUM(EB57,EB62,EB67,EB72,EB77,EB82,EB87,EB92,EB97,EB102)-COUNT(EB57,EB62,EB67,EB72,EB77,EB82,EB87,EB92,EB97,EB102)))</f>
        <v>2.9254629263280683E-3</v>
      </c>
      <c r="EC49" s="30">
        <f t="shared" si="125"/>
        <v>3.1417550827523816E-2</v>
      </c>
      <c r="ED49" s="30">
        <f t="shared" si="125"/>
        <v>0.56509822576425273</v>
      </c>
      <c r="EE49" s="30">
        <f t="shared" si="125"/>
        <v>1.5868826133560034E-2</v>
      </c>
      <c r="EF49" s="30">
        <f t="shared" si="125"/>
        <v>0.75419967357394946</v>
      </c>
      <c r="EG49" s="30">
        <f t="shared" si="125"/>
        <v>0.54258375203851295</v>
      </c>
      <c r="EH49" s="30">
        <f t="shared" si="125"/>
        <v>7.7620593579402056E-2</v>
      </c>
      <c r="EI49" s="30">
        <f t="shared" si="125"/>
        <v>0.39873971325736784</v>
      </c>
      <c r="EJ49" s="30">
        <f t="shared" si="125"/>
        <v>0.23056737343014611</v>
      </c>
      <c r="EK49" s="30">
        <f t="shared" si="125"/>
        <v>4.1977871154533705E-2</v>
      </c>
      <c r="EL49" s="30">
        <f t="shared" si="125"/>
        <v>6.2674029139440326E-2</v>
      </c>
      <c r="EM49" s="30">
        <f t="shared" si="125"/>
        <v>0.50037951787094992</v>
      </c>
      <c r="EN49" s="30">
        <f t="shared" si="125"/>
        <v>2.8835772674133505E-2</v>
      </c>
      <c r="EO49" s="30">
        <f t="shared" si="125"/>
        <v>0.22281337883016422</v>
      </c>
      <c r="EP49" s="30">
        <f t="shared" si="125"/>
        <v>0.44520140439602085</v>
      </c>
      <c r="EQ49" s="30">
        <f t="shared" si="125"/>
        <v>9.5330565227877764E-3</v>
      </c>
      <c r="ER49" s="30">
        <f t="shared" si="125"/>
        <v>0.35819917311329402</v>
      </c>
      <c r="ES49" s="30">
        <f t="shared" si="125"/>
        <v>0.2507828659086046</v>
      </c>
      <c r="ET49" s="30">
        <f t="shared" si="125"/>
        <v>1.6034319591483742E-2</v>
      </c>
      <c r="EU49" s="30">
        <f t="shared" si="125"/>
        <v>0.32943942556871925</v>
      </c>
      <c r="EV49" s="30">
        <f t="shared" si="125"/>
        <v>0.22320612270788145</v>
      </c>
      <c r="EW49" s="30">
        <f t="shared" si="125"/>
        <v>1.1773204038549933E-2</v>
      </c>
      <c r="EX49" s="30">
        <f t="shared" si="125"/>
        <v>0.51837198791711636</v>
      </c>
      <c r="EY49" s="30">
        <f t="shared" si="125"/>
        <v>0.23841631755437895</v>
      </c>
      <c r="EZ49" s="30">
        <f t="shared" si="125"/>
        <v>5.8476882896863626E-2</v>
      </c>
      <c r="FA49" s="30">
        <f t="shared" si="125"/>
        <v>0.49918963080176276</v>
      </c>
      <c r="FB49" s="30">
        <f t="shared" si="125"/>
        <v>0.21997663295818254</v>
      </c>
      <c r="FC49" s="30">
        <f t="shared" si="125"/>
        <v>1.7567607501688808E-2</v>
      </c>
      <c r="FD49" s="30">
        <f t="shared" si="125"/>
        <v>0.50134916665410167</v>
      </c>
      <c r="FE49" s="30">
        <f t="shared" si="125"/>
        <v>0.30215478826493741</v>
      </c>
      <c r="FF49" s="30">
        <f t="shared" si="125"/>
        <v>2.0206552449756585E-2</v>
      </c>
      <c r="FG49" s="30">
        <f t="shared" si="125"/>
        <v>0.24181697870595387</v>
      </c>
      <c r="FH49" s="30">
        <f t="shared" ref="FH49:GB49" si="126">SQRT((FH56^2*(FH57-1)+FH61^2*(FH62-1)+FH66^2*(FH67-1)+FH71^2*(FH72-1)+FH76^2*(FH77-1)+FH81^2*(FH82-1)+FH86^2*(FH87-1)+FH91^2*(FH92-1)+FH96^2*(FH97-1)+FH101^2*(FH102-1))/(SUM(FH57,FH62,FH67,FH72,FH77,FH82,FH87,FH92,FH97,FH102)-COUNT(FH57,FH62,FH67,FH72,FH77,FH82,FH87,FH92,FH97,FH102)))</f>
        <v>0.48059325813197118</v>
      </c>
      <c r="FI49" s="30">
        <f t="shared" si="126"/>
        <v>1.0292536593269315E-2</v>
      </c>
      <c r="FJ49" s="30">
        <f t="shared" si="126"/>
        <v>5.789392496297957E-2</v>
      </c>
      <c r="FK49" s="30">
        <f t="shared" si="126"/>
        <v>0.53756750794224517</v>
      </c>
      <c r="FL49" s="30">
        <f t="shared" si="126"/>
        <v>2.9631466543589263E-2</v>
      </c>
      <c r="FM49" s="30">
        <f t="shared" si="126"/>
        <v>1.2395308667567966</v>
      </c>
      <c r="FN49" s="30">
        <f t="shared" si="126"/>
        <v>0.63243895950518503</v>
      </c>
      <c r="FO49" s="30">
        <f t="shared" si="126"/>
        <v>0.13115748893891377</v>
      </c>
      <c r="FP49" s="30">
        <f t="shared" si="126"/>
        <v>0.1444864839617149</v>
      </c>
      <c r="FQ49" s="30">
        <f t="shared" si="126"/>
        <v>0.8430296819465255</v>
      </c>
      <c r="FR49" s="30">
        <f t="shared" si="126"/>
        <v>6.8439906730893271E-2</v>
      </c>
      <c r="FS49" s="30">
        <f t="shared" si="126"/>
        <v>0.23181601258428269</v>
      </c>
      <c r="FT49" s="30">
        <f t="shared" si="126"/>
        <v>0.23856452281850074</v>
      </c>
      <c r="FU49" s="30">
        <f t="shared" si="126"/>
        <v>2.9022979401386956E-2</v>
      </c>
      <c r="FV49" s="30">
        <f t="shared" si="126"/>
        <v>0.14543174229399655</v>
      </c>
      <c r="FW49" s="30">
        <f t="shared" si="126"/>
        <v>0.8238727424993062</v>
      </c>
      <c r="FX49" s="30">
        <f t="shared" si="126"/>
        <v>6.9190549519837358E-2</v>
      </c>
      <c r="FY49" s="30">
        <f t="shared" si="126"/>
        <v>0.56404837149363207</v>
      </c>
      <c r="FZ49" s="30">
        <f t="shared" si="126"/>
        <v>0.36205738849539959</v>
      </c>
      <c r="GA49" s="30">
        <f t="shared" si="126"/>
        <v>1.0527140524767646</v>
      </c>
      <c r="GB49" s="30">
        <f t="shared" si="126"/>
        <v>1.3017628722778327</v>
      </c>
      <c r="GC49" s="30">
        <f>SQRT((GC56^2*(GC57-1)+GC61^2*(GC62-1)+GC66^2*(GC67-1)+GC71^2*(GC72-1)+GC76^2*(GC77-1)+GC81^2*(GC82-1)+GC86^2*(GC87-1))/(SUM(GC57,GC62,GC67,GC72,GC77,GC82,GC87)-COUNT(GC57,GC62,GC67,GC72,GC77,GC82)))</f>
        <v>2.9739610697593899E-2</v>
      </c>
      <c r="GD49" s="30">
        <f t="shared" ref="GD49:GE49" si="127">SQRT((GD56^2*(GD57-1)+GD61^2*(GD62-1)+GD66^2*(GD67-1)+GD71^2*(GD72-1)+GD76^2*(GD77-1)+GD81^2*(GD82-1)+GD86^2*(GD87-1))/(SUM(GD57,GD62,GD67,GD72,GD77,GD82,GD87)-COUNT(GD57,GD62,GD67,GD72,GD77,GD82)))</f>
        <v>2.5819888974716119E-2</v>
      </c>
      <c r="GE49" s="30">
        <f t="shared" si="127"/>
        <v>2.7243755655603327E-2</v>
      </c>
      <c r="GF49" s="30">
        <f>SQRT((GF56^2*(GF57-1)+GF61^2*(GF62-1)+GF66^2*(GF67-1)+GF71^2*(GF72-1)+GF76^2*(GF77-1)+GF81^2*(GF82-1)+GF86^2*(GF87-1)+GF91^2*(GF92-1)+GF96^2*(GF97-1)+GF101^2*(GF102-1))/(SUM(GF57,GF62,GF67,GF72,GF77,GF82,GF87,GF92,GF97,GF102)-COUNT(GF57,GF62,GF67,GF72,GF77,GF82,GF87,GF92,GF97,GF102)))</f>
        <v>0.81213676386080114</v>
      </c>
      <c r="GG49" s="30">
        <f>SQRT((GG56^2*(GG57-1)+GG61^2*(GG62-1)+GG66^2*(GG67-1)+GG71^2*(GG72-1)+GG76^2*(GG77-1)+GG81^2*(GG82-1)+GG86^2*(GG87-1)+GG91^2*(GG92-1)+GG96^2*(GG97-1)+GG101^2*(GG102-1))/(SUM(GG57,GG62,GG67,GG72,GG77,GG82,GG87,GG92,GG97,GG102)-COUNT(GG57,GG62,GG67,GG72,GG77,GG82,GG87,GG92,GG97,GG102)))</f>
        <v>0.62394837002141479</v>
      </c>
    </row>
    <row r="50" spans="1:189" x14ac:dyDescent="0.25">
      <c r="A50" s="135"/>
      <c r="B50" s="137" t="s">
        <v>141</v>
      </c>
      <c r="C50" s="138"/>
      <c r="D50" s="139"/>
      <c r="E50" s="30">
        <f t="shared" ref="E50" si="128">4*E49</f>
        <v>2.0237475696442577</v>
      </c>
      <c r="F50" s="30">
        <f t="shared" ref="F50:AH50" si="129">4*F49</f>
        <v>2.7970227358059554</v>
      </c>
      <c r="G50" s="30">
        <f t="shared" si="129"/>
        <v>2.8139145340838403</v>
      </c>
      <c r="H50" s="30">
        <f t="shared" si="129"/>
        <v>2.0373545390895256</v>
      </c>
      <c r="I50" s="30">
        <f t="shared" si="129"/>
        <v>3.4267851934290627</v>
      </c>
      <c r="J50" s="30">
        <f t="shared" si="129"/>
        <v>3.3390310489240749</v>
      </c>
      <c r="K50" s="30">
        <f t="shared" si="129"/>
        <v>1.8930553917013089</v>
      </c>
      <c r="L50" s="30">
        <f t="shared" si="129"/>
        <v>5.0518097576176055</v>
      </c>
      <c r="M50" s="30">
        <f t="shared" si="129"/>
        <v>3.4992752087634984</v>
      </c>
      <c r="N50" s="30">
        <f t="shared" si="129"/>
        <v>1.523492535184175</v>
      </c>
      <c r="O50" s="30">
        <f t="shared" si="129"/>
        <v>6.8671535965433721</v>
      </c>
      <c r="P50" s="30">
        <f t="shared" si="129"/>
        <v>2.8974638473441994</v>
      </c>
      <c r="Q50" s="30">
        <f t="shared" si="129"/>
        <v>1.7327429727238239</v>
      </c>
      <c r="R50" s="30">
        <f t="shared" si="129"/>
        <v>1.2157717312736598</v>
      </c>
      <c r="S50" s="30">
        <f t="shared" si="129"/>
        <v>1.1400421754938528</v>
      </c>
      <c r="T50" s="30">
        <f t="shared" si="129"/>
        <v>1.3768651610796288</v>
      </c>
      <c r="U50" s="30">
        <f t="shared" si="129"/>
        <v>1.158701929706158</v>
      </c>
      <c r="V50" s="30">
        <f t="shared" si="129"/>
        <v>1.2230027177480149</v>
      </c>
      <c r="W50" s="30">
        <f t="shared" si="129"/>
        <v>0.78427532823377177</v>
      </c>
      <c r="X50" s="30">
        <f t="shared" si="129"/>
        <v>0.18924629958012787</v>
      </c>
      <c r="Y50" s="30">
        <f t="shared" si="129"/>
        <v>2.9828398102038731E-2</v>
      </c>
      <c r="Z50" s="30">
        <f t="shared" si="129"/>
        <v>2.7885699663345096</v>
      </c>
      <c r="AA50" s="30">
        <f t="shared" si="129"/>
        <v>1.0872725465476241</v>
      </c>
      <c r="AB50" s="30">
        <f t="shared" si="129"/>
        <v>0.64122403038474685</v>
      </c>
      <c r="AC50" s="30">
        <f t="shared" si="129"/>
        <v>1.7830882305974727</v>
      </c>
      <c r="AD50" s="30">
        <f t="shared" si="129"/>
        <v>6.9095723801266787E-2</v>
      </c>
      <c r="AE50" s="30">
        <f t="shared" si="129"/>
        <v>2.091468652361189</v>
      </c>
      <c r="AF50" s="30">
        <f t="shared" si="129"/>
        <v>2.119972477359525</v>
      </c>
      <c r="AG50" s="30">
        <f t="shared" si="129"/>
        <v>1.0810197037982383</v>
      </c>
      <c r="AH50" s="30">
        <f t="shared" si="129"/>
        <v>2.3536668898914792</v>
      </c>
      <c r="AI50" s="30">
        <f t="shared" ref="AI50:BN50" si="130">4*AI49</f>
        <v>0.92072759530813741</v>
      </c>
      <c r="AJ50" s="30">
        <f t="shared" si="130"/>
        <v>1.3034096969469218</v>
      </c>
      <c r="AK50" s="30">
        <f t="shared" si="130"/>
        <v>0.79056126535880544</v>
      </c>
      <c r="AL50" s="30">
        <f t="shared" si="130"/>
        <v>0.95300503171609241</v>
      </c>
      <c r="AM50" s="30">
        <f t="shared" si="130"/>
        <v>7.6304964576688186E-2</v>
      </c>
      <c r="AN50" s="30">
        <f t="shared" si="130"/>
        <v>1.9275273131286987</v>
      </c>
      <c r="AO50" s="30">
        <f t="shared" si="130"/>
        <v>0.94360761619082489</v>
      </c>
      <c r="AP50" s="30">
        <f t="shared" si="130"/>
        <v>1.0643651271107692</v>
      </c>
      <c r="AQ50" s="30">
        <f t="shared" si="130"/>
        <v>1.7306456350985637</v>
      </c>
      <c r="AR50" s="30">
        <f t="shared" si="130"/>
        <v>1.8383084279278261</v>
      </c>
      <c r="AS50" s="30">
        <f t="shared" si="130"/>
        <v>0.90107233471067538</v>
      </c>
      <c r="AT50" s="30">
        <f t="shared" si="130"/>
        <v>0.6067120443520958</v>
      </c>
      <c r="AU50" s="30">
        <f t="shared" si="130"/>
        <v>1.5718486992498122</v>
      </c>
      <c r="AV50" s="30">
        <f t="shared" si="130"/>
        <v>6.4449167861911377E-2</v>
      </c>
      <c r="AW50" s="30">
        <f t="shared" si="130"/>
        <v>2.6945624258253496E-2</v>
      </c>
      <c r="AX50" s="30">
        <f t="shared" si="130"/>
        <v>2.3150852190423921</v>
      </c>
      <c r="AY50" s="30">
        <f t="shared" si="130"/>
        <v>0.95727044991775123</v>
      </c>
      <c r="AZ50" s="30">
        <f t="shared" si="130"/>
        <v>1.8416931211200622</v>
      </c>
      <c r="BA50" s="30">
        <f t="shared" si="130"/>
        <v>1.0654934828072715</v>
      </c>
      <c r="BB50" s="30">
        <f t="shared" si="130"/>
        <v>0.3010000791013957</v>
      </c>
      <c r="BC50" s="30">
        <f t="shared" si="130"/>
        <v>1.0139296021397359</v>
      </c>
      <c r="BD50" s="30">
        <f t="shared" si="130"/>
        <v>0.74157202392394794</v>
      </c>
      <c r="BE50" s="30">
        <f t="shared" si="130"/>
        <v>0.11547677564896859</v>
      </c>
      <c r="BF50" s="30">
        <f t="shared" si="130"/>
        <v>4.4427361796432391E-2</v>
      </c>
      <c r="BG50" s="30">
        <f t="shared" si="130"/>
        <v>3.1031752064465721</v>
      </c>
      <c r="BH50" s="30">
        <f t="shared" si="130"/>
        <v>0.74102627033955093</v>
      </c>
      <c r="BI50" s="30">
        <f t="shared" si="130"/>
        <v>0.66738842120754915</v>
      </c>
      <c r="BJ50" s="30">
        <f t="shared" si="130"/>
        <v>1.7559366459989127</v>
      </c>
      <c r="BK50" s="30">
        <f t="shared" si="130"/>
        <v>3.7232218510827454E-2</v>
      </c>
      <c r="BL50" s="30">
        <f t="shared" si="130"/>
        <v>2.4690243050742975</v>
      </c>
      <c r="BM50" s="30">
        <f t="shared" si="130"/>
        <v>5.1072265066742633</v>
      </c>
      <c r="BN50" s="30">
        <f t="shared" si="130"/>
        <v>4.825053663657234E-2</v>
      </c>
      <c r="BO50" s="30">
        <f t="shared" ref="BO50:CT50" si="131">4*BO49</f>
        <v>1.8575122200456839</v>
      </c>
      <c r="BP50" s="30">
        <f t="shared" si="131"/>
        <v>2.0850729803374612</v>
      </c>
      <c r="BQ50" s="30">
        <f t="shared" si="131"/>
        <v>0.1066032698506874</v>
      </c>
      <c r="BR50" s="30">
        <f t="shared" si="131"/>
        <v>3.1606145183070491</v>
      </c>
      <c r="BS50" s="30">
        <f t="shared" si="131"/>
        <v>1.0137180207735428</v>
      </c>
      <c r="BT50" s="30">
        <f t="shared" si="131"/>
        <v>0.34419535299832532</v>
      </c>
      <c r="BU50" s="30">
        <f t="shared" si="131"/>
        <v>2.7570761859691277</v>
      </c>
      <c r="BV50" s="30">
        <f t="shared" si="131"/>
        <v>1.3424915252015912</v>
      </c>
      <c r="BW50" s="30">
        <f t="shared" si="131"/>
        <v>0.30042655389581346</v>
      </c>
      <c r="BX50" s="30">
        <f t="shared" si="131"/>
        <v>2.6306215597223779</v>
      </c>
      <c r="BY50" s="30">
        <f t="shared" si="131"/>
        <v>1.647152310302036</v>
      </c>
      <c r="BZ50" s="30">
        <f t="shared" si="131"/>
        <v>0.26281483613990186</v>
      </c>
      <c r="CA50" s="30">
        <f t="shared" si="131"/>
        <v>1.0171016150012226</v>
      </c>
      <c r="CB50" s="30">
        <f t="shared" si="131"/>
        <v>0.95300970364319781</v>
      </c>
      <c r="CC50" s="30">
        <f t="shared" si="131"/>
        <v>2.0353307909452313E-2</v>
      </c>
      <c r="CD50" s="30">
        <f t="shared" si="131"/>
        <v>2.6511818424817193</v>
      </c>
      <c r="CE50" s="30">
        <f t="shared" si="131"/>
        <v>1.6933371194183382</v>
      </c>
      <c r="CF50" s="30">
        <f t="shared" si="131"/>
        <v>0.24883054092143508</v>
      </c>
      <c r="CG50" s="30">
        <f t="shared" si="131"/>
        <v>3.3043837146029627</v>
      </c>
      <c r="CH50" s="30">
        <f t="shared" si="131"/>
        <v>1.324042626273972</v>
      </c>
      <c r="CI50" s="30">
        <f t="shared" si="131"/>
        <v>0.36076476968744253</v>
      </c>
      <c r="CJ50" s="30">
        <f t="shared" si="131"/>
        <v>2.7125491489951425</v>
      </c>
      <c r="CK50" s="30">
        <f t="shared" si="131"/>
        <v>0.95910139987286402</v>
      </c>
      <c r="CL50" s="30">
        <f t="shared" si="131"/>
        <v>0.25180591543413433</v>
      </c>
      <c r="CM50" s="30">
        <f t="shared" si="131"/>
        <v>1.6720158406631707</v>
      </c>
      <c r="CN50" s="30">
        <f t="shared" si="131"/>
        <v>1.8058191044773146</v>
      </c>
      <c r="CO50" s="30">
        <f t="shared" si="131"/>
        <v>8.810097021249047E-2</v>
      </c>
      <c r="CP50" s="30">
        <f t="shared" si="131"/>
        <v>1.7554434984329426</v>
      </c>
      <c r="CQ50" s="30">
        <f t="shared" si="131"/>
        <v>3.4857947607806334</v>
      </c>
      <c r="CR50" s="30">
        <f t="shared" si="131"/>
        <v>4.3875039004168608E-2</v>
      </c>
      <c r="CS50" s="30">
        <f t="shared" si="131"/>
        <v>0.72398137308319632</v>
      </c>
      <c r="CT50" s="30">
        <f t="shared" si="131"/>
        <v>1.7053680178162298</v>
      </c>
      <c r="CU50" s="30">
        <f t="shared" ref="CU50:DZ50" si="132">4*CU49</f>
        <v>3.9369192693444778E-2</v>
      </c>
      <c r="CV50" s="30">
        <f t="shared" si="132"/>
        <v>5.7508343080013867E-2</v>
      </c>
      <c r="CW50" s="30">
        <f t="shared" si="132"/>
        <v>2.6021642219689438</v>
      </c>
      <c r="CX50" s="30">
        <f t="shared" si="132"/>
        <v>0.67409270946387978</v>
      </c>
      <c r="CY50" s="30">
        <f t="shared" si="132"/>
        <v>1.973238462166049</v>
      </c>
      <c r="CZ50" s="30">
        <f t="shared" si="132"/>
        <v>1.3337907774816988</v>
      </c>
      <c r="DA50" s="30">
        <f t="shared" si="132"/>
        <v>0.22572944192633146</v>
      </c>
      <c r="DB50" s="30">
        <f t="shared" si="132"/>
        <v>1.0266746227273613</v>
      </c>
      <c r="DC50" s="30">
        <f t="shared" si="132"/>
        <v>0.63704219789960737</v>
      </c>
      <c r="DD50" s="30">
        <f t="shared" si="132"/>
        <v>0.10537357579673108</v>
      </c>
      <c r="DE50" s="30">
        <f t="shared" si="132"/>
        <v>0.16001452315038089</v>
      </c>
      <c r="DF50" s="30">
        <f t="shared" si="132"/>
        <v>2.6092378197473707</v>
      </c>
      <c r="DG50" s="30">
        <f t="shared" si="132"/>
        <v>6.9852361312649602E-2</v>
      </c>
      <c r="DH50" s="30">
        <f t="shared" si="132"/>
        <v>0.8242513081867765</v>
      </c>
      <c r="DI50" s="30">
        <f t="shared" si="132"/>
        <v>1.6882378866453411</v>
      </c>
      <c r="DJ50" s="30">
        <f t="shared" si="132"/>
        <v>1.023765226062168E-2</v>
      </c>
      <c r="DK50" s="30">
        <f t="shared" si="132"/>
        <v>1.5330225575329173</v>
      </c>
      <c r="DL50" s="30">
        <f t="shared" si="132"/>
        <v>1.6969706706784449</v>
      </c>
      <c r="DM50" s="30">
        <f t="shared" si="132"/>
        <v>0.74332079852766619</v>
      </c>
      <c r="DN50" s="30">
        <f t="shared" si="132"/>
        <v>2.8426523362454841</v>
      </c>
      <c r="DO50" s="30">
        <f t="shared" si="132"/>
        <v>0.952750164623694</v>
      </c>
      <c r="DP50" s="30">
        <f t="shared" si="132"/>
        <v>1.5599842093217886</v>
      </c>
      <c r="DQ50" s="30">
        <f t="shared" si="132"/>
        <v>1.7963965597829445</v>
      </c>
      <c r="DR50" s="30">
        <f t="shared" si="132"/>
        <v>0.95305481279435122</v>
      </c>
      <c r="DS50" s="30">
        <f t="shared" si="132"/>
        <v>4.0720885012364524E-2</v>
      </c>
      <c r="DT50" s="30">
        <f t="shared" si="132"/>
        <v>2.0482293468122319</v>
      </c>
      <c r="DU50" s="30">
        <f t="shared" si="132"/>
        <v>0.96780422557850754</v>
      </c>
      <c r="DV50" s="30">
        <f t="shared" si="132"/>
        <v>1.1195006667515535</v>
      </c>
      <c r="DW50" s="30">
        <f t="shared" si="132"/>
        <v>1.3926783206332731</v>
      </c>
      <c r="DX50" s="30">
        <f t="shared" si="132"/>
        <v>1.4680605054353366</v>
      </c>
      <c r="DY50" s="30">
        <f t="shared" si="132"/>
        <v>0.66966282916248232</v>
      </c>
      <c r="DZ50" s="30">
        <f t="shared" si="132"/>
        <v>0.87665496823626521</v>
      </c>
      <c r="EA50" s="30">
        <f t="shared" ref="EA50:FF50" si="133">4*EA49</f>
        <v>1.7321057099600503</v>
      </c>
      <c r="EB50" s="30">
        <f t="shared" si="133"/>
        <v>1.1701851705312273E-2</v>
      </c>
      <c r="EC50" s="30">
        <f t="shared" si="133"/>
        <v>0.12567020331009526</v>
      </c>
      <c r="ED50" s="30">
        <f t="shared" si="133"/>
        <v>2.2603929030570109</v>
      </c>
      <c r="EE50" s="30">
        <f t="shared" si="133"/>
        <v>6.3475304534240135E-2</v>
      </c>
      <c r="EF50" s="30">
        <f t="shared" si="133"/>
        <v>3.0167986942957978</v>
      </c>
      <c r="EG50" s="30">
        <f t="shared" si="133"/>
        <v>2.1703350081540518</v>
      </c>
      <c r="EH50" s="30">
        <f t="shared" si="133"/>
        <v>0.31048237431760822</v>
      </c>
      <c r="EI50" s="30">
        <f t="shared" si="133"/>
        <v>1.5949588530294714</v>
      </c>
      <c r="EJ50" s="30">
        <f t="shared" si="133"/>
        <v>0.92226949372058442</v>
      </c>
      <c r="EK50" s="30">
        <f t="shared" si="133"/>
        <v>0.16791148461813482</v>
      </c>
      <c r="EL50" s="30">
        <f t="shared" si="133"/>
        <v>0.25069611655776131</v>
      </c>
      <c r="EM50" s="30">
        <f t="shared" si="133"/>
        <v>2.0015180714837997</v>
      </c>
      <c r="EN50" s="30">
        <f t="shared" si="133"/>
        <v>0.11534309069653402</v>
      </c>
      <c r="EO50" s="30">
        <f t="shared" si="133"/>
        <v>0.89125351532065689</v>
      </c>
      <c r="EP50" s="30">
        <f t="shared" si="133"/>
        <v>1.7808056175840834</v>
      </c>
      <c r="EQ50" s="30">
        <f t="shared" si="133"/>
        <v>3.8132226091151106E-2</v>
      </c>
      <c r="ER50" s="30">
        <f t="shared" si="133"/>
        <v>1.4327966924531761</v>
      </c>
      <c r="ES50" s="30">
        <f t="shared" si="133"/>
        <v>1.0031314636344184</v>
      </c>
      <c r="ET50" s="30">
        <f t="shared" si="133"/>
        <v>6.4137278365934969E-2</v>
      </c>
      <c r="EU50" s="30">
        <f t="shared" si="133"/>
        <v>1.317757702274877</v>
      </c>
      <c r="EV50" s="30">
        <f t="shared" si="133"/>
        <v>0.89282449083152582</v>
      </c>
      <c r="EW50" s="30">
        <f t="shared" si="133"/>
        <v>4.7092816154199732E-2</v>
      </c>
      <c r="EX50" s="30">
        <f t="shared" si="133"/>
        <v>2.0734879516684654</v>
      </c>
      <c r="EY50" s="30">
        <f t="shared" si="133"/>
        <v>0.95366527021751579</v>
      </c>
      <c r="EZ50" s="30">
        <f t="shared" si="133"/>
        <v>0.2339075315874545</v>
      </c>
      <c r="FA50" s="30">
        <f t="shared" si="133"/>
        <v>1.9967585232070511</v>
      </c>
      <c r="FB50" s="30">
        <f t="shared" si="133"/>
        <v>0.87990653183273015</v>
      </c>
      <c r="FC50" s="30">
        <f t="shared" si="133"/>
        <v>7.027043000675523E-2</v>
      </c>
      <c r="FD50" s="30">
        <f t="shared" si="133"/>
        <v>2.0053966666164067</v>
      </c>
      <c r="FE50" s="30">
        <f t="shared" si="133"/>
        <v>1.2086191530597497</v>
      </c>
      <c r="FF50" s="30">
        <f t="shared" si="133"/>
        <v>8.0826209799026341E-2</v>
      </c>
      <c r="FG50" s="30">
        <f t="shared" ref="FG50:GG50" si="134">4*FG49</f>
        <v>0.96726791482381547</v>
      </c>
      <c r="FH50" s="30">
        <f t="shared" si="134"/>
        <v>1.9223730325278847</v>
      </c>
      <c r="FI50" s="30">
        <f t="shared" si="134"/>
        <v>4.1170146373077261E-2</v>
      </c>
      <c r="FJ50" s="30">
        <f t="shared" si="134"/>
        <v>0.23157569985191828</v>
      </c>
      <c r="FK50" s="30">
        <f t="shared" si="134"/>
        <v>2.1502700317689807</v>
      </c>
      <c r="FL50" s="30">
        <f t="shared" si="134"/>
        <v>0.11852586617435705</v>
      </c>
      <c r="FM50" s="30">
        <f t="shared" si="134"/>
        <v>4.9581234670271863</v>
      </c>
      <c r="FN50" s="30">
        <f t="shared" si="134"/>
        <v>2.5297558380207401</v>
      </c>
      <c r="FO50" s="30">
        <f t="shared" si="134"/>
        <v>0.52462995575565508</v>
      </c>
      <c r="FP50" s="30">
        <f t="shared" si="134"/>
        <v>0.5779459358468596</v>
      </c>
      <c r="FQ50" s="30">
        <f t="shared" si="134"/>
        <v>3.372118727786102</v>
      </c>
      <c r="FR50" s="30">
        <f t="shared" si="134"/>
        <v>0.27375962692357309</v>
      </c>
      <c r="FS50" s="30">
        <f t="shared" si="134"/>
        <v>0.92726405033713077</v>
      </c>
      <c r="FT50" s="30">
        <f t="shared" si="134"/>
        <v>0.95425809127400296</v>
      </c>
      <c r="FU50" s="30">
        <f t="shared" si="134"/>
        <v>0.11609191760554782</v>
      </c>
      <c r="FV50" s="30">
        <f t="shared" si="134"/>
        <v>0.58172696917598621</v>
      </c>
      <c r="FW50" s="30">
        <f t="shared" si="134"/>
        <v>3.2954909699972248</v>
      </c>
      <c r="FX50" s="30">
        <f t="shared" si="134"/>
        <v>0.27676219807934943</v>
      </c>
      <c r="FY50" s="30">
        <f t="shared" si="134"/>
        <v>2.2561934859745283</v>
      </c>
      <c r="FZ50" s="30">
        <f t="shared" si="134"/>
        <v>1.4482295539815984</v>
      </c>
      <c r="GA50" s="30">
        <f t="shared" si="134"/>
        <v>4.2108562099070586</v>
      </c>
      <c r="GB50" s="30">
        <f t="shared" si="134"/>
        <v>5.2070514891113309</v>
      </c>
      <c r="GC50" s="30">
        <f t="shared" si="134"/>
        <v>0.1189584427903756</v>
      </c>
      <c r="GD50" s="30">
        <f t="shared" si="134"/>
        <v>0.10327955589886448</v>
      </c>
      <c r="GE50" s="30">
        <f t="shared" si="134"/>
        <v>0.10897502262241331</v>
      </c>
      <c r="GF50" s="30">
        <f t="shared" si="134"/>
        <v>3.2485470554432045</v>
      </c>
      <c r="GG50" s="30">
        <f t="shared" si="134"/>
        <v>2.4957934800856592</v>
      </c>
    </row>
    <row r="51" spans="1:189" s="83" customFormat="1" x14ac:dyDescent="0.25">
      <c r="A51" s="135"/>
      <c r="B51" s="137" t="s">
        <v>142</v>
      </c>
      <c r="C51" s="138"/>
      <c r="D51" s="139"/>
      <c r="E51" s="30">
        <f t="shared" ref="E51:M51" si="135">E46+7.6</f>
        <v>474.98502777777782</v>
      </c>
      <c r="F51" s="30">
        <f t="shared" si="135"/>
        <v>448.33377777777787</v>
      </c>
      <c r="G51" s="30">
        <f t="shared" si="135"/>
        <v>475.34183333333328</v>
      </c>
      <c r="H51" s="30">
        <f t="shared" si="135"/>
        <v>143.20191666666668</v>
      </c>
      <c r="I51" s="30">
        <f t="shared" si="135"/>
        <v>276.28639473684211</v>
      </c>
      <c r="J51" s="30">
        <f t="shared" si="135"/>
        <v>84.973945945945943</v>
      </c>
      <c r="K51" s="30">
        <f t="shared" si="135"/>
        <v>118.98337837837839</v>
      </c>
      <c r="L51" s="30">
        <f t="shared" si="135"/>
        <v>85.183999999999997</v>
      </c>
      <c r="M51" s="30">
        <f t="shared" si="135"/>
        <v>334.34862857142855</v>
      </c>
      <c r="N51" s="30">
        <f>N46+1</f>
        <v>4.772157894736841</v>
      </c>
      <c r="O51" s="30">
        <f>O46+7.6</f>
        <v>117.14972972972973</v>
      </c>
      <c r="P51" s="30">
        <f>P46+7.6</f>
        <v>334.38605714285717</v>
      </c>
      <c r="Q51" s="30">
        <f>Q46+1</f>
        <v>4.4780526315789473</v>
      </c>
      <c r="R51" s="30">
        <f t="shared" ref="R51:W51" si="136">R46+7.6</f>
        <v>271.42938888888898</v>
      </c>
      <c r="S51" s="30">
        <f t="shared" si="136"/>
        <v>73.306473684210516</v>
      </c>
      <c r="T51" s="30">
        <f t="shared" si="136"/>
        <v>271.90975000000009</v>
      </c>
      <c r="U51" s="30">
        <f t="shared" si="136"/>
        <v>72.665842105263167</v>
      </c>
      <c r="V51" s="30">
        <f t="shared" si="136"/>
        <v>-206.9044736842105</v>
      </c>
      <c r="W51" s="30">
        <f t="shared" si="136"/>
        <v>118.80818421052631</v>
      </c>
      <c r="X51" s="30">
        <f t="shared" ref="X51:CI51" si="137">X46+7.6</f>
        <v>-292.83094736842111</v>
      </c>
      <c r="Y51" s="30">
        <f t="shared" si="137"/>
        <v>-137.30234210526319</v>
      </c>
      <c r="Z51" s="30">
        <f t="shared" si="137"/>
        <v>134.12386842105261</v>
      </c>
      <c r="AA51" s="30">
        <f t="shared" si="137"/>
        <v>-293.93510526315788</v>
      </c>
      <c r="AB51" s="30">
        <f t="shared" si="137"/>
        <v>-72.438473684210535</v>
      </c>
      <c r="AC51" s="30">
        <f t="shared" si="137"/>
        <v>133.68147368421054</v>
      </c>
      <c r="AD51" s="30">
        <f t="shared" si="137"/>
        <v>-292.81497368421054</v>
      </c>
      <c r="AE51" s="30">
        <f t="shared" si="137"/>
        <v>-32.858026315789481</v>
      </c>
      <c r="AF51" s="30">
        <f t="shared" si="137"/>
        <v>114.11189473684209</v>
      </c>
      <c r="AG51" s="30">
        <f t="shared" si="137"/>
        <v>-292.98215789473682</v>
      </c>
      <c r="AH51" s="30">
        <f t="shared" si="137"/>
        <v>-9.990052631578946</v>
      </c>
      <c r="AI51" s="30">
        <f t="shared" si="137"/>
        <v>76.324736842105267</v>
      </c>
      <c r="AJ51" s="30">
        <f t="shared" si="137"/>
        <v>-295.81171052631578</v>
      </c>
      <c r="AK51" s="30">
        <f t="shared" si="137"/>
        <v>-17.884289473684206</v>
      </c>
      <c r="AL51" s="30">
        <f t="shared" si="137"/>
        <v>7.964868421052631</v>
      </c>
      <c r="AM51" s="30">
        <f t="shared" si="137"/>
        <v>-293.3542105263158</v>
      </c>
      <c r="AN51" s="30">
        <f t="shared" si="137"/>
        <v>-9.8068947368421018</v>
      </c>
      <c r="AO51" s="30">
        <f t="shared" si="137"/>
        <v>-60.288473684210523</v>
      </c>
      <c r="AP51" s="30">
        <f t="shared" si="137"/>
        <v>-295.75347368421046</v>
      </c>
      <c r="AQ51" s="30">
        <f t="shared" si="137"/>
        <v>-30.725315789473669</v>
      </c>
      <c r="AR51" s="30">
        <f t="shared" si="137"/>
        <v>-100.30181578947365</v>
      </c>
      <c r="AS51" s="30">
        <f t="shared" si="137"/>
        <v>-293.58710526315787</v>
      </c>
      <c r="AT51" s="30">
        <f t="shared" si="137"/>
        <v>-71.770131578947357</v>
      </c>
      <c r="AU51" s="30">
        <f t="shared" si="137"/>
        <v>-120.67571052631578</v>
      </c>
      <c r="AV51" s="30">
        <f t="shared" si="137"/>
        <v>-293.06607894736834</v>
      </c>
      <c r="AW51" s="30">
        <f t="shared" si="137"/>
        <v>-137.37415789473681</v>
      </c>
      <c r="AX51" s="30">
        <f t="shared" si="137"/>
        <v>-119.8113947368421</v>
      </c>
      <c r="AY51" s="30">
        <f t="shared" si="137"/>
        <v>-294.53055263157893</v>
      </c>
      <c r="AZ51" s="30">
        <f t="shared" si="137"/>
        <v>-207.76715789473681</v>
      </c>
      <c r="BA51" s="30">
        <f t="shared" si="137"/>
        <v>-104.1078947368421</v>
      </c>
      <c r="BB51" s="30">
        <f t="shared" si="137"/>
        <v>-292.82323684210519</v>
      </c>
      <c r="BC51" s="30">
        <f t="shared" si="137"/>
        <v>-206.61610526315795</v>
      </c>
      <c r="BD51" s="30">
        <f t="shared" si="137"/>
        <v>112.45394736842104</v>
      </c>
      <c r="BE51" s="30">
        <f t="shared" si="137"/>
        <v>-254.41839473684215</v>
      </c>
      <c r="BF51" s="30">
        <f t="shared" si="137"/>
        <v>-137.43444736842108</v>
      </c>
      <c r="BG51" s="30">
        <f t="shared" si="137"/>
        <v>144.03094736842101</v>
      </c>
      <c r="BH51" s="30">
        <f t="shared" si="137"/>
        <v>-255.07326315789473</v>
      </c>
      <c r="BI51" s="30">
        <f t="shared" si="137"/>
        <v>-72.498131578947365</v>
      </c>
      <c r="BJ51" s="30">
        <f t="shared" si="137"/>
        <v>134.67286842105264</v>
      </c>
      <c r="BK51" s="30">
        <f t="shared" si="137"/>
        <v>-254.77802631578945</v>
      </c>
      <c r="BL51" s="30">
        <f t="shared" si="137"/>
        <v>-40.896763157894725</v>
      </c>
      <c r="BM51" s="30">
        <f t="shared" si="137"/>
        <v>121.83876315789475</v>
      </c>
      <c r="BN51" s="30">
        <f t="shared" si="137"/>
        <v>-254.5989210526316</v>
      </c>
      <c r="BO51" s="30">
        <f t="shared" si="137"/>
        <v>-16.127921052631578</v>
      </c>
      <c r="BP51" s="30">
        <f t="shared" si="137"/>
        <v>109.13426315789474</v>
      </c>
      <c r="BQ51" s="30">
        <f t="shared" si="137"/>
        <v>-254.49555263157893</v>
      </c>
      <c r="BR51" s="30">
        <f t="shared" si="137"/>
        <v>2.3924166666666666</v>
      </c>
      <c r="BS51" s="30">
        <f t="shared" si="137"/>
        <v>75.843666666666678</v>
      </c>
      <c r="BT51" s="30">
        <f t="shared" si="137"/>
        <v>-255.63888888888883</v>
      </c>
      <c r="BU51" s="30">
        <f t="shared" si="137"/>
        <v>0.94123684210526548</v>
      </c>
      <c r="BV51" s="30">
        <f t="shared" si="137"/>
        <v>57.588736842105249</v>
      </c>
      <c r="BW51" s="30">
        <f t="shared" si="137"/>
        <v>-255.58660526315791</v>
      </c>
      <c r="BX51" s="30">
        <f t="shared" si="137"/>
        <v>-11.311394736842102</v>
      </c>
      <c r="BY51" s="30">
        <f t="shared" si="137"/>
        <v>30.253184210526314</v>
      </c>
      <c r="BZ51" s="30">
        <f t="shared" si="137"/>
        <v>-255.55534210526318</v>
      </c>
      <c r="CA51" s="30">
        <f t="shared" si="137"/>
        <v>-16.904684210526312</v>
      </c>
      <c r="CB51" s="30">
        <f t="shared" si="137"/>
        <v>7.9260526315789468</v>
      </c>
      <c r="CC51" s="30">
        <f t="shared" si="137"/>
        <v>-254.98836842105257</v>
      </c>
      <c r="CD51" s="30">
        <f t="shared" si="137"/>
        <v>-13.85815789473684</v>
      </c>
      <c r="CE51" s="30">
        <f t="shared" si="137"/>
        <v>-15.513157894736841</v>
      </c>
      <c r="CF51" s="30">
        <f t="shared" si="137"/>
        <v>-255.27005263157898</v>
      </c>
      <c r="CG51" s="30">
        <f t="shared" si="137"/>
        <v>-0.72457894736842121</v>
      </c>
      <c r="CH51" s="30">
        <f t="shared" si="137"/>
        <v>-41.779131578947357</v>
      </c>
      <c r="CI51" s="30">
        <f t="shared" si="137"/>
        <v>-255.2196578947368</v>
      </c>
      <c r="CJ51" s="30">
        <f t="shared" ref="CJ51:EU51" si="138">CJ46+7.6</f>
        <v>2.0657105263157902</v>
      </c>
      <c r="CK51" s="30">
        <f t="shared" si="138"/>
        <v>-59.897868421052628</v>
      </c>
      <c r="CL51" s="30">
        <f t="shared" si="138"/>
        <v>-255.45421052631579</v>
      </c>
      <c r="CM51" s="30">
        <f t="shared" si="138"/>
        <v>-13.806210526315789</v>
      </c>
      <c r="CN51" s="30">
        <f t="shared" si="138"/>
        <v>-95.426315789473676</v>
      </c>
      <c r="CO51" s="30">
        <f t="shared" si="138"/>
        <v>-253.91297368421053</v>
      </c>
      <c r="CP51" s="30">
        <f t="shared" si="138"/>
        <v>-39.302789473684207</v>
      </c>
      <c r="CQ51" s="30">
        <f t="shared" si="138"/>
        <v>-109.14352631578947</v>
      </c>
      <c r="CR51" s="30">
        <f t="shared" si="138"/>
        <v>-254.32623684210526</v>
      </c>
      <c r="CS51" s="30">
        <f t="shared" si="138"/>
        <v>-71.427684210526323</v>
      </c>
      <c r="CT51" s="30">
        <f t="shared" si="138"/>
        <v>-121.42897368421049</v>
      </c>
      <c r="CU51" s="30">
        <f t="shared" si="138"/>
        <v>-255.05552631578942</v>
      </c>
      <c r="CV51" s="30">
        <f t="shared" si="138"/>
        <v>-137.39505263157889</v>
      </c>
      <c r="CW51" s="30">
        <f t="shared" si="138"/>
        <v>-129.97565789473688</v>
      </c>
      <c r="CX51" s="30">
        <f t="shared" si="138"/>
        <v>-255.53486842105266</v>
      </c>
      <c r="CY51" s="30">
        <f t="shared" si="138"/>
        <v>-207.48992105263156</v>
      </c>
      <c r="CZ51" s="30">
        <f t="shared" si="138"/>
        <v>-97.433973684210542</v>
      </c>
      <c r="DA51" s="30">
        <f t="shared" si="138"/>
        <v>-254.6053684210527</v>
      </c>
      <c r="DB51" s="30">
        <f t="shared" si="138"/>
        <v>-206.58497368421058</v>
      </c>
      <c r="DC51" s="30">
        <f t="shared" si="138"/>
        <v>104.17902631578944</v>
      </c>
      <c r="DD51" s="30">
        <f t="shared" si="138"/>
        <v>-204.06228947368422</v>
      </c>
      <c r="DE51" s="30">
        <f t="shared" si="138"/>
        <v>-137.7784736842105</v>
      </c>
      <c r="DF51" s="30">
        <f t="shared" si="138"/>
        <v>143.47310526315789</v>
      </c>
      <c r="DG51" s="30">
        <f t="shared" si="138"/>
        <v>-204.26781578947367</v>
      </c>
      <c r="DH51" s="30">
        <f t="shared" si="138"/>
        <v>-72.812868421052627</v>
      </c>
      <c r="DI51" s="30">
        <f t="shared" si="138"/>
        <v>134.0680263157895</v>
      </c>
      <c r="DJ51" s="30">
        <f t="shared" si="138"/>
        <v>-204.25531578947366</v>
      </c>
      <c r="DK51" s="30">
        <f t="shared" si="138"/>
        <v>-35.928052631578943</v>
      </c>
      <c r="DL51" s="30">
        <f t="shared" si="138"/>
        <v>113.75339473684211</v>
      </c>
      <c r="DM51" s="30">
        <f t="shared" si="138"/>
        <v>-203.76868421052629</v>
      </c>
      <c r="DN51" s="30">
        <f t="shared" si="138"/>
        <v>-15.887894736842101</v>
      </c>
      <c r="DO51" s="30">
        <f t="shared" si="138"/>
        <v>76.101236842105237</v>
      </c>
      <c r="DP51" s="30">
        <f t="shared" si="138"/>
        <v>-204.04068421052628</v>
      </c>
      <c r="DQ51" s="30">
        <f t="shared" si="138"/>
        <v>-18.288447368421053</v>
      </c>
      <c r="DR51" s="30">
        <f t="shared" si="138"/>
        <v>8.033973684210526</v>
      </c>
      <c r="DS51" s="30">
        <f t="shared" si="138"/>
        <v>-204.35415789473686</v>
      </c>
      <c r="DT51" s="30">
        <f t="shared" si="138"/>
        <v>-16.0015</v>
      </c>
      <c r="DU51" s="30">
        <f t="shared" si="138"/>
        <v>-59.988947368421059</v>
      </c>
      <c r="DV51" s="30">
        <f t="shared" si="138"/>
        <v>-204.03571052631577</v>
      </c>
      <c r="DW51" s="30">
        <f t="shared" si="138"/>
        <v>-34.888526315789477</v>
      </c>
      <c r="DX51" s="30">
        <f t="shared" si="138"/>
        <v>-99.646078947368451</v>
      </c>
      <c r="DY51" s="30">
        <f t="shared" si="138"/>
        <v>-203.07915789473685</v>
      </c>
      <c r="DZ51" s="30">
        <f t="shared" si="138"/>
        <v>-71.478473684210513</v>
      </c>
      <c r="EA51" s="30">
        <f t="shared" si="138"/>
        <v>-120.01242105263158</v>
      </c>
      <c r="EB51" s="30">
        <f t="shared" si="138"/>
        <v>-204.29760526315795</v>
      </c>
      <c r="EC51" s="30">
        <f t="shared" si="138"/>
        <v>-137.279</v>
      </c>
      <c r="ED51" s="30">
        <f t="shared" si="138"/>
        <v>-129.87552631578944</v>
      </c>
      <c r="EE51" s="30">
        <f t="shared" si="138"/>
        <v>-204.2479210526316</v>
      </c>
      <c r="EF51" s="30">
        <f t="shared" si="138"/>
        <v>-207.28207894736843</v>
      </c>
      <c r="EG51" s="30">
        <f t="shared" si="138"/>
        <v>-89.08063157894739</v>
      </c>
      <c r="EH51" s="30">
        <f t="shared" si="138"/>
        <v>-203.91442105263158</v>
      </c>
      <c r="EI51" s="30">
        <f t="shared" si="138"/>
        <v>-206.94947368421055</v>
      </c>
      <c r="EJ51" s="30">
        <f t="shared" si="138"/>
        <v>96.487263157894745</v>
      </c>
      <c r="EK51" s="30">
        <f t="shared" si="138"/>
        <v>-165.73823684210527</v>
      </c>
      <c r="EL51" s="30">
        <f t="shared" si="138"/>
        <v>-137.97399999999999</v>
      </c>
      <c r="EM51" s="30">
        <f t="shared" si="138"/>
        <v>141.61492105263159</v>
      </c>
      <c r="EN51" s="30">
        <f t="shared" si="138"/>
        <v>-166.46686842105265</v>
      </c>
      <c r="EO51" s="30">
        <f t="shared" si="138"/>
        <v>-72.503605263157908</v>
      </c>
      <c r="EP51" s="30">
        <f t="shared" si="138"/>
        <v>132.86086842105263</v>
      </c>
      <c r="EQ51" s="30">
        <f t="shared" si="138"/>
        <v>-166.08852631578944</v>
      </c>
      <c r="ER51" s="30">
        <f t="shared" si="138"/>
        <v>-42.464421052631572</v>
      </c>
      <c r="ES51" s="30">
        <f t="shared" si="138"/>
        <v>110.05513157894737</v>
      </c>
      <c r="ET51" s="30">
        <f t="shared" si="138"/>
        <v>-166.00705263157897</v>
      </c>
      <c r="EU51" s="30">
        <f t="shared" si="138"/>
        <v>-25.878578947368425</v>
      </c>
      <c r="EV51" s="30">
        <f t="shared" ref="EV51:GG51" si="139">EV46+7.6</f>
        <v>76.204052631578932</v>
      </c>
      <c r="EW51" s="30">
        <f t="shared" si="139"/>
        <v>-165.80018421052631</v>
      </c>
      <c r="EX51" s="30">
        <f t="shared" si="139"/>
        <v>-16.472999999999999</v>
      </c>
      <c r="EY51" s="30">
        <f t="shared" si="139"/>
        <v>10.267052631578949</v>
      </c>
      <c r="EZ51" s="30">
        <f t="shared" si="139"/>
        <v>-166.33523684210527</v>
      </c>
      <c r="FA51" s="30">
        <f t="shared" si="139"/>
        <v>-25.390131578947368</v>
      </c>
      <c r="FB51" s="30">
        <f t="shared" si="139"/>
        <v>-60.128499999999981</v>
      </c>
      <c r="FC51" s="30">
        <f t="shared" si="139"/>
        <v>-165.88478947368424</v>
      </c>
      <c r="FD51" s="30">
        <f t="shared" si="139"/>
        <v>-41.171947368421058</v>
      </c>
      <c r="FE51" s="30">
        <f t="shared" si="139"/>
        <v>-94.226000000000013</v>
      </c>
      <c r="FF51" s="30">
        <f t="shared" si="139"/>
        <v>-165.95636842105262</v>
      </c>
      <c r="FG51" s="30">
        <f t="shared" si="139"/>
        <v>-71.327868421052628</v>
      </c>
      <c r="FH51" s="30">
        <f t="shared" si="139"/>
        <v>-118.75892105263156</v>
      </c>
      <c r="FI51" s="30">
        <f t="shared" si="139"/>
        <v>-166.43984210526315</v>
      </c>
      <c r="FJ51" s="30">
        <f t="shared" si="139"/>
        <v>-137.36634210526316</v>
      </c>
      <c r="FK51" s="30">
        <f t="shared" si="139"/>
        <v>-128.43823684210525</v>
      </c>
      <c r="FL51" s="30">
        <f t="shared" si="139"/>
        <v>-166.11892105263161</v>
      </c>
      <c r="FM51" s="30">
        <f t="shared" si="139"/>
        <v>-207.41360526315793</v>
      </c>
      <c r="FN51" s="30">
        <f t="shared" si="139"/>
        <v>-81.994921052631597</v>
      </c>
      <c r="FO51" s="30">
        <f t="shared" si="139"/>
        <v>-165.8407894736842</v>
      </c>
      <c r="FP51" s="30">
        <f t="shared" si="139"/>
        <v>-137.43647368421054</v>
      </c>
      <c r="FQ51" s="30">
        <f t="shared" si="139"/>
        <v>137.58842105263162</v>
      </c>
      <c r="FR51" s="30">
        <f t="shared" si="139"/>
        <v>-107.43878947368422</v>
      </c>
      <c r="FS51" s="30">
        <f t="shared" si="139"/>
        <v>-12.342526315789479</v>
      </c>
      <c r="FT51" s="30">
        <f t="shared" si="139"/>
        <v>9.1572894736842105</v>
      </c>
      <c r="FU51" s="30">
        <f t="shared" si="139"/>
        <v>-107.2608947368421</v>
      </c>
      <c r="FV51" s="30">
        <f t="shared" si="139"/>
        <v>-137.58955263157895</v>
      </c>
      <c r="FW51" s="30">
        <f t="shared" si="139"/>
        <v>-127.12671052631578</v>
      </c>
      <c r="FX51" s="30">
        <f t="shared" si="139"/>
        <v>-107.56205263157896</v>
      </c>
      <c r="FY51" s="30">
        <f t="shared" si="139"/>
        <v>376.53447222222223</v>
      </c>
      <c r="FZ51" s="30">
        <f t="shared" si="139"/>
        <v>377.32780555555553</v>
      </c>
      <c r="GA51" s="30">
        <f t="shared" si="139"/>
        <v>114.85897222222225</v>
      </c>
      <c r="GB51" s="30">
        <f t="shared" si="139"/>
        <v>270.05725000000001</v>
      </c>
      <c r="GC51" s="30">
        <f>GC46+1</f>
        <v>5.696190476190476</v>
      </c>
      <c r="GD51" s="30">
        <f>GD46+1</f>
        <v>5.6566666666666672</v>
      </c>
      <c r="GE51" s="30">
        <f>GE46+1</f>
        <v>5.6680952380952379</v>
      </c>
      <c r="GF51" s="30">
        <f t="shared" si="139"/>
        <v>281.6066052631578</v>
      </c>
      <c r="GG51" s="30">
        <f t="shared" si="139"/>
        <v>277.65315789473698</v>
      </c>
    </row>
    <row r="52" spans="1:189" s="83" customFormat="1" x14ac:dyDescent="0.25">
      <c r="A52" s="135"/>
      <c r="B52" s="137" t="s">
        <v>143</v>
      </c>
      <c r="C52" s="138"/>
      <c r="D52" s="139"/>
      <c r="E52" s="30">
        <f t="shared" ref="E52:M52" si="140">E46-7.6</f>
        <v>459.78502777777777</v>
      </c>
      <c r="F52" s="30">
        <f t="shared" si="140"/>
        <v>433.13377777777782</v>
      </c>
      <c r="G52" s="30">
        <f t="shared" si="140"/>
        <v>460.14183333333324</v>
      </c>
      <c r="H52" s="30">
        <f t="shared" si="140"/>
        <v>128.00191666666669</v>
      </c>
      <c r="I52" s="30">
        <f t="shared" si="140"/>
        <v>261.08639473684207</v>
      </c>
      <c r="J52" s="30">
        <f t="shared" si="140"/>
        <v>69.773945945945954</v>
      </c>
      <c r="K52" s="30">
        <f t="shared" si="140"/>
        <v>103.7833783783784</v>
      </c>
      <c r="L52" s="30">
        <f t="shared" si="140"/>
        <v>69.984000000000009</v>
      </c>
      <c r="M52" s="30">
        <f t="shared" si="140"/>
        <v>319.1486285714285</v>
      </c>
      <c r="N52" s="30">
        <f>N46-1</f>
        <v>2.7721578947368415</v>
      </c>
      <c r="O52" s="30">
        <f>O46-7.6</f>
        <v>101.94972972972974</v>
      </c>
      <c r="P52" s="30">
        <f>P46-7.6</f>
        <v>319.18605714285712</v>
      </c>
      <c r="Q52" s="30">
        <f>Q46-1</f>
        <v>2.4780526315789473</v>
      </c>
      <c r="R52" s="30">
        <f t="shared" ref="R52:W52" si="141">R46-7.6</f>
        <v>256.22938888888893</v>
      </c>
      <c r="S52" s="30">
        <f t="shared" si="141"/>
        <v>58.106473684210521</v>
      </c>
      <c r="T52" s="30">
        <f t="shared" si="141"/>
        <v>256.70975000000004</v>
      </c>
      <c r="U52" s="30">
        <f t="shared" si="141"/>
        <v>57.465842105263171</v>
      </c>
      <c r="V52" s="30">
        <f t="shared" si="141"/>
        <v>-222.10447368421049</v>
      </c>
      <c r="W52" s="30">
        <f t="shared" si="141"/>
        <v>103.60818421052632</v>
      </c>
      <c r="X52" s="30">
        <f t="shared" ref="X52:CI52" si="142">X46-7.6</f>
        <v>-308.03094736842115</v>
      </c>
      <c r="Y52" s="30">
        <f t="shared" si="142"/>
        <v>-152.50234210526318</v>
      </c>
      <c r="Z52" s="30">
        <f t="shared" si="142"/>
        <v>118.92386842105262</v>
      </c>
      <c r="AA52" s="30">
        <f t="shared" si="142"/>
        <v>-309.13510526315793</v>
      </c>
      <c r="AB52" s="30">
        <f t="shared" si="142"/>
        <v>-87.638473684210524</v>
      </c>
      <c r="AC52" s="30">
        <f t="shared" si="142"/>
        <v>118.48147368421054</v>
      </c>
      <c r="AD52" s="30">
        <f t="shared" si="142"/>
        <v>-308.01497368421059</v>
      </c>
      <c r="AE52" s="30">
        <f t="shared" si="142"/>
        <v>-48.058026315789483</v>
      </c>
      <c r="AF52" s="30">
        <f t="shared" si="142"/>
        <v>98.9118947368421</v>
      </c>
      <c r="AG52" s="30">
        <f t="shared" si="142"/>
        <v>-308.18215789473686</v>
      </c>
      <c r="AH52" s="30">
        <f t="shared" si="142"/>
        <v>-25.190052631578943</v>
      </c>
      <c r="AI52" s="30">
        <f t="shared" si="142"/>
        <v>61.124736842105271</v>
      </c>
      <c r="AJ52" s="30">
        <f t="shared" si="142"/>
        <v>-311.01171052631582</v>
      </c>
      <c r="AK52" s="30">
        <f t="shared" si="142"/>
        <v>-33.084289473684201</v>
      </c>
      <c r="AL52" s="30">
        <f t="shared" si="142"/>
        <v>-7.2351315789473682</v>
      </c>
      <c r="AM52" s="30">
        <f t="shared" si="142"/>
        <v>-308.55421052631584</v>
      </c>
      <c r="AN52" s="30">
        <f t="shared" si="142"/>
        <v>-25.006894736842099</v>
      </c>
      <c r="AO52" s="30">
        <f t="shared" si="142"/>
        <v>-75.488473684210518</v>
      </c>
      <c r="AP52" s="30">
        <f t="shared" si="142"/>
        <v>-310.95347368421051</v>
      </c>
      <c r="AQ52" s="30">
        <f t="shared" si="142"/>
        <v>-45.925315789473672</v>
      </c>
      <c r="AR52" s="30">
        <f t="shared" si="142"/>
        <v>-115.50181578947364</v>
      </c>
      <c r="AS52" s="30">
        <f t="shared" si="142"/>
        <v>-308.78710526315791</v>
      </c>
      <c r="AT52" s="30">
        <f t="shared" si="142"/>
        <v>-86.970131578947345</v>
      </c>
      <c r="AU52" s="30">
        <f t="shared" si="142"/>
        <v>-135.87571052631577</v>
      </c>
      <c r="AV52" s="30">
        <f t="shared" si="142"/>
        <v>-308.26607894736838</v>
      </c>
      <c r="AW52" s="30">
        <f t="shared" si="142"/>
        <v>-152.5741578947368</v>
      </c>
      <c r="AX52" s="30">
        <f t="shared" si="142"/>
        <v>-135.01139473684211</v>
      </c>
      <c r="AY52" s="30">
        <f t="shared" si="142"/>
        <v>-309.73055263157897</v>
      </c>
      <c r="AZ52" s="30">
        <f t="shared" si="142"/>
        <v>-222.9671578947368</v>
      </c>
      <c r="BA52" s="30">
        <f t="shared" si="142"/>
        <v>-119.30789473684209</v>
      </c>
      <c r="BB52" s="30">
        <f t="shared" si="142"/>
        <v>-308.02323684210523</v>
      </c>
      <c r="BC52" s="30">
        <f t="shared" si="142"/>
        <v>-221.81610526315794</v>
      </c>
      <c r="BD52" s="30">
        <f t="shared" si="142"/>
        <v>97.253947368421052</v>
      </c>
      <c r="BE52" s="30">
        <f t="shared" si="142"/>
        <v>-269.61839473684216</v>
      </c>
      <c r="BF52" s="30">
        <f t="shared" si="142"/>
        <v>-152.63444736842106</v>
      </c>
      <c r="BG52" s="30">
        <f t="shared" si="142"/>
        <v>128.83094736842102</v>
      </c>
      <c r="BH52" s="30">
        <f t="shared" si="142"/>
        <v>-270.27326315789475</v>
      </c>
      <c r="BI52" s="30">
        <f t="shared" si="142"/>
        <v>-87.698131578947354</v>
      </c>
      <c r="BJ52" s="30">
        <f t="shared" si="142"/>
        <v>119.47286842105264</v>
      </c>
      <c r="BK52" s="30">
        <f t="shared" si="142"/>
        <v>-269.97802631578946</v>
      </c>
      <c r="BL52" s="30">
        <f t="shared" si="142"/>
        <v>-56.096763157894728</v>
      </c>
      <c r="BM52" s="30">
        <f t="shared" si="142"/>
        <v>106.63876315789476</v>
      </c>
      <c r="BN52" s="30">
        <f t="shared" si="142"/>
        <v>-269.79892105263161</v>
      </c>
      <c r="BO52" s="30">
        <f t="shared" si="142"/>
        <v>-31.327921052631581</v>
      </c>
      <c r="BP52" s="30">
        <f t="shared" si="142"/>
        <v>93.934263157894748</v>
      </c>
      <c r="BQ52" s="30">
        <f t="shared" si="142"/>
        <v>-269.69555263157895</v>
      </c>
      <c r="BR52" s="30">
        <f t="shared" si="142"/>
        <v>-12.807583333333334</v>
      </c>
      <c r="BS52" s="30">
        <f t="shared" si="142"/>
        <v>60.643666666666682</v>
      </c>
      <c r="BT52" s="30">
        <f t="shared" si="142"/>
        <v>-270.83888888888885</v>
      </c>
      <c r="BU52" s="30">
        <f t="shared" si="142"/>
        <v>-14.258763157894734</v>
      </c>
      <c r="BV52" s="30">
        <f t="shared" si="142"/>
        <v>42.388736842105246</v>
      </c>
      <c r="BW52" s="30">
        <f t="shared" si="142"/>
        <v>-270.78660526315792</v>
      </c>
      <c r="BX52" s="30">
        <f t="shared" si="142"/>
        <v>-26.511394736842099</v>
      </c>
      <c r="BY52" s="30">
        <f t="shared" si="142"/>
        <v>15.053184210526316</v>
      </c>
      <c r="BZ52" s="30">
        <f t="shared" si="142"/>
        <v>-270.7553421052632</v>
      </c>
      <c r="CA52" s="30">
        <f t="shared" si="142"/>
        <v>-32.104684210526315</v>
      </c>
      <c r="CB52" s="30">
        <f t="shared" si="142"/>
        <v>-7.2739473684210525</v>
      </c>
      <c r="CC52" s="30">
        <f t="shared" si="142"/>
        <v>-270.18836842105259</v>
      </c>
      <c r="CD52" s="30">
        <f t="shared" si="142"/>
        <v>-29.058157894736837</v>
      </c>
      <c r="CE52" s="30">
        <f t="shared" si="142"/>
        <v>-30.713157894736838</v>
      </c>
      <c r="CF52" s="30">
        <f t="shared" si="142"/>
        <v>-270.47005263157899</v>
      </c>
      <c r="CG52" s="30">
        <f t="shared" si="142"/>
        <v>-15.924578947368421</v>
      </c>
      <c r="CH52" s="30">
        <f t="shared" si="142"/>
        <v>-56.97913157894736</v>
      </c>
      <c r="CI52" s="30">
        <f t="shared" si="142"/>
        <v>-270.41965789473682</v>
      </c>
      <c r="CJ52" s="30">
        <f t="shared" ref="CJ52:EU52" si="143">CJ46-7.6</f>
        <v>-13.134289473684209</v>
      </c>
      <c r="CK52" s="30">
        <f t="shared" si="143"/>
        <v>-75.097868421052624</v>
      </c>
      <c r="CL52" s="30">
        <f t="shared" si="143"/>
        <v>-270.65421052631581</v>
      </c>
      <c r="CM52" s="30">
        <f t="shared" si="143"/>
        <v>-29.00621052631579</v>
      </c>
      <c r="CN52" s="30">
        <f t="shared" si="143"/>
        <v>-110.62631578947367</v>
      </c>
      <c r="CO52" s="30">
        <f t="shared" si="143"/>
        <v>-269.11297368421054</v>
      </c>
      <c r="CP52" s="30">
        <f t="shared" si="143"/>
        <v>-54.50278947368421</v>
      </c>
      <c r="CQ52" s="30">
        <f t="shared" si="143"/>
        <v>-124.34352631578946</v>
      </c>
      <c r="CR52" s="30">
        <f t="shared" si="143"/>
        <v>-269.52623684210528</v>
      </c>
      <c r="CS52" s="30">
        <f t="shared" si="143"/>
        <v>-86.627684210526311</v>
      </c>
      <c r="CT52" s="30">
        <f t="shared" si="143"/>
        <v>-136.62897368421048</v>
      </c>
      <c r="CU52" s="30">
        <f t="shared" si="143"/>
        <v>-270.25552631578944</v>
      </c>
      <c r="CV52" s="30">
        <f t="shared" si="143"/>
        <v>-152.59505263157888</v>
      </c>
      <c r="CW52" s="30">
        <f t="shared" si="143"/>
        <v>-145.17565789473687</v>
      </c>
      <c r="CX52" s="30">
        <f t="shared" si="143"/>
        <v>-270.73486842105268</v>
      </c>
      <c r="CY52" s="30">
        <f t="shared" si="143"/>
        <v>-222.68992105263155</v>
      </c>
      <c r="CZ52" s="30">
        <f t="shared" si="143"/>
        <v>-112.63397368421053</v>
      </c>
      <c r="DA52" s="30">
        <f t="shared" si="143"/>
        <v>-269.80536842105272</v>
      </c>
      <c r="DB52" s="30">
        <f t="shared" si="143"/>
        <v>-221.78497368421057</v>
      </c>
      <c r="DC52" s="30">
        <f t="shared" si="143"/>
        <v>88.979026315789454</v>
      </c>
      <c r="DD52" s="30">
        <f t="shared" si="143"/>
        <v>-219.26228947368421</v>
      </c>
      <c r="DE52" s="30">
        <f t="shared" si="143"/>
        <v>-152.97847368421048</v>
      </c>
      <c r="DF52" s="30">
        <f t="shared" si="143"/>
        <v>128.2731052631579</v>
      </c>
      <c r="DG52" s="30">
        <f t="shared" si="143"/>
        <v>-219.46781578947366</v>
      </c>
      <c r="DH52" s="30">
        <f t="shared" si="143"/>
        <v>-88.012868421052616</v>
      </c>
      <c r="DI52" s="30">
        <f t="shared" si="143"/>
        <v>118.86802631578949</v>
      </c>
      <c r="DJ52" s="30">
        <f t="shared" si="143"/>
        <v>-219.45531578947364</v>
      </c>
      <c r="DK52" s="30">
        <f t="shared" si="143"/>
        <v>-51.128052631578946</v>
      </c>
      <c r="DL52" s="30">
        <f t="shared" si="143"/>
        <v>98.553394736842122</v>
      </c>
      <c r="DM52" s="30">
        <f t="shared" si="143"/>
        <v>-218.96868421052628</v>
      </c>
      <c r="DN52" s="30">
        <f t="shared" si="143"/>
        <v>-31.087894736842102</v>
      </c>
      <c r="DO52" s="30">
        <f t="shared" si="143"/>
        <v>60.901236842105241</v>
      </c>
      <c r="DP52" s="30">
        <f t="shared" si="143"/>
        <v>-219.24068421052627</v>
      </c>
      <c r="DQ52" s="30">
        <f t="shared" si="143"/>
        <v>-33.488447368421049</v>
      </c>
      <c r="DR52" s="30">
        <f t="shared" si="143"/>
        <v>-7.1660263157894732</v>
      </c>
      <c r="DS52" s="30">
        <f t="shared" si="143"/>
        <v>-219.55415789473685</v>
      </c>
      <c r="DT52" s="30">
        <f t="shared" si="143"/>
        <v>-31.201499999999996</v>
      </c>
      <c r="DU52" s="30">
        <f t="shared" si="143"/>
        <v>-75.188947368421054</v>
      </c>
      <c r="DV52" s="30">
        <f t="shared" si="143"/>
        <v>-219.23571052631576</v>
      </c>
      <c r="DW52" s="30">
        <f t="shared" si="143"/>
        <v>-50.08852631578948</v>
      </c>
      <c r="DX52" s="30">
        <f t="shared" si="143"/>
        <v>-114.84607894736844</v>
      </c>
      <c r="DY52" s="30">
        <f t="shared" si="143"/>
        <v>-218.27915789473684</v>
      </c>
      <c r="DZ52" s="30">
        <f t="shared" si="143"/>
        <v>-86.678473684210502</v>
      </c>
      <c r="EA52" s="30">
        <f t="shared" si="143"/>
        <v>-135.21242105263158</v>
      </c>
      <c r="EB52" s="30">
        <f t="shared" si="143"/>
        <v>-219.49760526315794</v>
      </c>
      <c r="EC52" s="30">
        <f t="shared" si="143"/>
        <v>-152.47899999999998</v>
      </c>
      <c r="ED52" s="30">
        <f t="shared" si="143"/>
        <v>-145.07552631578943</v>
      </c>
      <c r="EE52" s="30">
        <f t="shared" si="143"/>
        <v>-219.44792105263159</v>
      </c>
      <c r="EF52" s="30">
        <f t="shared" si="143"/>
        <v>-222.48207894736842</v>
      </c>
      <c r="EG52" s="30">
        <f t="shared" si="143"/>
        <v>-104.28063157894738</v>
      </c>
      <c r="EH52" s="30">
        <f t="shared" si="143"/>
        <v>-219.11442105263157</v>
      </c>
      <c r="EI52" s="30">
        <f t="shared" si="143"/>
        <v>-222.14947368421053</v>
      </c>
      <c r="EJ52" s="30">
        <f t="shared" si="143"/>
        <v>81.287263157894756</v>
      </c>
      <c r="EK52" s="30">
        <f t="shared" si="143"/>
        <v>-180.93823684210525</v>
      </c>
      <c r="EL52" s="30">
        <f t="shared" si="143"/>
        <v>-153.17399999999998</v>
      </c>
      <c r="EM52" s="30">
        <f t="shared" si="143"/>
        <v>126.4149210526316</v>
      </c>
      <c r="EN52" s="30">
        <f t="shared" si="143"/>
        <v>-181.66686842105264</v>
      </c>
      <c r="EO52" s="30">
        <f t="shared" si="143"/>
        <v>-87.703605263157897</v>
      </c>
      <c r="EP52" s="30">
        <f t="shared" si="143"/>
        <v>117.66086842105263</v>
      </c>
      <c r="EQ52" s="30">
        <f t="shared" si="143"/>
        <v>-181.28852631578943</v>
      </c>
      <c r="ER52" s="30">
        <f t="shared" si="143"/>
        <v>-57.664421052631575</v>
      </c>
      <c r="ES52" s="30">
        <f t="shared" si="143"/>
        <v>94.855131578947379</v>
      </c>
      <c r="ET52" s="30">
        <f t="shared" si="143"/>
        <v>-181.20705263157896</v>
      </c>
      <c r="EU52" s="30">
        <f t="shared" si="143"/>
        <v>-41.078578947368428</v>
      </c>
      <c r="EV52" s="30">
        <f t="shared" ref="EV52:GG52" si="144">EV46-7.6</f>
        <v>61.004052631578936</v>
      </c>
      <c r="EW52" s="30">
        <f t="shared" si="144"/>
        <v>-181.0001842105263</v>
      </c>
      <c r="EX52" s="30">
        <f t="shared" si="144"/>
        <v>-31.672999999999995</v>
      </c>
      <c r="EY52" s="30">
        <f t="shared" si="144"/>
        <v>-4.9329473684210514</v>
      </c>
      <c r="EZ52" s="30">
        <f t="shared" si="144"/>
        <v>-181.53523684210526</v>
      </c>
      <c r="FA52" s="30">
        <f t="shared" si="144"/>
        <v>-40.590131578947371</v>
      </c>
      <c r="FB52" s="30">
        <f t="shared" si="144"/>
        <v>-75.328499999999977</v>
      </c>
      <c r="FC52" s="30">
        <f t="shared" si="144"/>
        <v>-181.08478947368422</v>
      </c>
      <c r="FD52" s="30">
        <f t="shared" si="144"/>
        <v>-56.371947368421061</v>
      </c>
      <c r="FE52" s="30">
        <f t="shared" si="144"/>
        <v>-109.426</v>
      </c>
      <c r="FF52" s="30">
        <f t="shared" si="144"/>
        <v>-181.1563684210526</v>
      </c>
      <c r="FG52" s="30">
        <f t="shared" si="144"/>
        <v>-86.527868421052617</v>
      </c>
      <c r="FH52" s="30">
        <f t="shared" si="144"/>
        <v>-133.95892105263155</v>
      </c>
      <c r="FI52" s="30">
        <f t="shared" si="144"/>
        <v>-181.63984210526314</v>
      </c>
      <c r="FJ52" s="30">
        <f t="shared" si="144"/>
        <v>-152.56634210526315</v>
      </c>
      <c r="FK52" s="30">
        <f t="shared" si="144"/>
        <v>-143.63823684210524</v>
      </c>
      <c r="FL52" s="30">
        <f t="shared" si="144"/>
        <v>-181.31892105263159</v>
      </c>
      <c r="FM52" s="30">
        <f t="shared" si="144"/>
        <v>-222.61360526315792</v>
      </c>
      <c r="FN52" s="30">
        <f t="shared" si="144"/>
        <v>-97.194921052631585</v>
      </c>
      <c r="FO52" s="30">
        <f t="shared" si="144"/>
        <v>-181.04078947368419</v>
      </c>
      <c r="FP52" s="30">
        <f t="shared" si="144"/>
        <v>-152.63647368421053</v>
      </c>
      <c r="FQ52" s="30">
        <f t="shared" si="144"/>
        <v>122.38842105263163</v>
      </c>
      <c r="FR52" s="30">
        <f t="shared" si="144"/>
        <v>-122.63878947368421</v>
      </c>
      <c r="FS52" s="30">
        <f t="shared" si="144"/>
        <v>-27.54252631578948</v>
      </c>
      <c r="FT52" s="30">
        <f t="shared" si="144"/>
        <v>-6.0427105263157888</v>
      </c>
      <c r="FU52" s="30">
        <f t="shared" si="144"/>
        <v>-122.46089473684209</v>
      </c>
      <c r="FV52" s="30">
        <f t="shared" si="144"/>
        <v>-152.78955263157894</v>
      </c>
      <c r="FW52" s="30">
        <f t="shared" si="144"/>
        <v>-142.32671052631576</v>
      </c>
      <c r="FX52" s="30">
        <f t="shared" si="144"/>
        <v>-122.76205263157895</v>
      </c>
      <c r="FY52" s="30">
        <f t="shared" si="144"/>
        <v>361.33447222222219</v>
      </c>
      <c r="FZ52" s="30">
        <f t="shared" si="144"/>
        <v>362.12780555555548</v>
      </c>
      <c r="GA52" s="30">
        <f t="shared" si="144"/>
        <v>99.65897222222226</v>
      </c>
      <c r="GB52" s="30">
        <f t="shared" si="144"/>
        <v>254.85724999999999</v>
      </c>
      <c r="GC52" s="30">
        <f>GC46-1</f>
        <v>3.696190476190476</v>
      </c>
      <c r="GD52" s="30">
        <f>GD46-1</f>
        <v>3.6566666666666672</v>
      </c>
      <c r="GE52" s="30">
        <f>GE46-1</f>
        <v>3.6680952380952379</v>
      </c>
      <c r="GF52" s="30">
        <f t="shared" si="144"/>
        <v>266.40660526315776</v>
      </c>
      <c r="GG52" s="30">
        <f t="shared" si="144"/>
        <v>262.45315789473693</v>
      </c>
    </row>
    <row r="53" spans="1:189" x14ac:dyDescent="0.25">
      <c r="A53" s="135"/>
      <c r="B53" s="137" t="s">
        <v>144</v>
      </c>
      <c r="C53" s="138"/>
      <c r="D53" s="139"/>
      <c r="E53" s="16">
        <f>E50/(E51-E52)</f>
        <v>0.13314128747659551</v>
      </c>
      <c r="F53" s="16">
        <f>F50/(F51-F52)</f>
        <v>0.18401465367144387</v>
      </c>
      <c r="G53" s="16">
        <f>G50/(G51-G52)</f>
        <v>0.18512595618972577</v>
      </c>
      <c r="H53" s="16">
        <f t="shared" ref="H53:N53" si="145">H50/(H51-H52)</f>
        <v>0.13403648283483732</v>
      </c>
      <c r="I53" s="16">
        <f t="shared" si="145"/>
        <v>0.22544639430454291</v>
      </c>
      <c r="J53" s="16">
        <f t="shared" si="145"/>
        <v>0.21967309532395246</v>
      </c>
      <c r="K53" s="16">
        <f t="shared" si="145"/>
        <v>0.12454311787508621</v>
      </c>
      <c r="L53" s="16">
        <f t="shared" si="145"/>
        <v>0.33235590510642166</v>
      </c>
      <c r="M53" s="16">
        <f>M50/(M51-M52)</f>
        <v>0.23021547426075578</v>
      </c>
      <c r="N53" s="16">
        <f t="shared" si="145"/>
        <v>0.76174626759208774</v>
      </c>
      <c r="O53" s="16">
        <f t="shared" ref="O53:Q53" si="146">O50/(O51-O52)</f>
        <v>0.45178642082522219</v>
      </c>
      <c r="P53" s="16">
        <f>P50/(P51-P52)</f>
        <v>0.19062262153580203</v>
      </c>
      <c r="Q53" s="16">
        <f t="shared" si="146"/>
        <v>0.86637148636191197</v>
      </c>
      <c r="R53" s="16">
        <f t="shared" ref="R53:V53" si="147">R50/(R51-R52)</f>
        <v>7.9984982320635278E-2</v>
      </c>
      <c r="S53" s="16">
        <f t="shared" si="147"/>
        <v>7.5002774703542968E-2</v>
      </c>
      <c r="T53" s="16">
        <f t="shared" si="147"/>
        <v>9.0583234281554251E-2</v>
      </c>
      <c r="U53" s="16">
        <f t="shared" si="147"/>
        <v>7.6230390112247262E-2</v>
      </c>
      <c r="V53" s="16">
        <f t="shared" si="147"/>
        <v>8.0460705115001044E-2</v>
      </c>
      <c r="W53" s="16">
        <f t="shared" ref="W53:BR53" si="148">W50/(W51-W52)</f>
        <v>5.1597061068011339E-2</v>
      </c>
      <c r="X53" s="16">
        <f t="shared" si="148"/>
        <v>1.2450414446061008E-2</v>
      </c>
      <c r="Y53" s="16">
        <f t="shared" si="148"/>
        <v>1.9623946119762337E-3</v>
      </c>
      <c r="Z53" s="16">
        <f t="shared" si="148"/>
        <v>0.18345855041674419</v>
      </c>
      <c r="AA53" s="16">
        <f t="shared" si="148"/>
        <v>7.1531088588659267E-2</v>
      </c>
      <c r="AB53" s="16">
        <f t="shared" si="148"/>
        <v>4.2185791472680742E-2</v>
      </c>
      <c r="AC53" s="16">
        <f t="shared" si="148"/>
        <v>0.11730843622351791</v>
      </c>
      <c r="AD53" s="16">
        <f t="shared" si="148"/>
        <v>4.5457713027149066E-3</v>
      </c>
      <c r="AE53" s="16">
        <f t="shared" si="148"/>
        <v>0.13759662186586766</v>
      </c>
      <c r="AF53" s="16">
        <f t="shared" si="148"/>
        <v>0.13947187351049517</v>
      </c>
      <c r="AG53" s="16">
        <f t="shared" si="148"/>
        <v>7.111971735514705E-2</v>
      </c>
      <c r="AH53" s="16">
        <f t="shared" si="148"/>
        <v>0.15484650591391314</v>
      </c>
      <c r="AI53" s="16">
        <f t="shared" si="148"/>
        <v>6.057418390185116E-2</v>
      </c>
      <c r="AJ53" s="16">
        <f t="shared" si="148"/>
        <v>8.5750637957034068E-2</v>
      </c>
      <c r="AK53" s="16">
        <f t="shared" si="148"/>
        <v>5.2010609563079319E-2</v>
      </c>
      <c r="AL53" s="16">
        <f t="shared" si="148"/>
        <v>6.2697699455006084E-2</v>
      </c>
      <c r="AM53" s="16">
        <f t="shared" si="148"/>
        <v>5.0200634589926286E-3</v>
      </c>
      <c r="AN53" s="16">
        <f t="shared" si="148"/>
        <v>0.12681100744267756</v>
      </c>
      <c r="AO53" s="16">
        <f t="shared" si="148"/>
        <v>6.2079448433606917E-2</v>
      </c>
      <c r="AP53" s="16">
        <f t="shared" si="148"/>
        <v>7.0024021520445137E-2</v>
      </c>
      <c r="AQ53" s="16">
        <f t="shared" si="148"/>
        <v>0.11385826546701075</v>
      </c>
      <c r="AR53" s="16">
        <f t="shared" si="148"/>
        <v>0.12094134394262022</v>
      </c>
      <c r="AS53" s="16">
        <f t="shared" si="148"/>
        <v>5.9281074652017943E-2</v>
      </c>
      <c r="AT53" s="16">
        <f t="shared" si="148"/>
        <v>3.9915266075795805E-2</v>
      </c>
      <c r="AU53" s="16">
        <f t="shared" si="148"/>
        <v>0.10341109863485615</v>
      </c>
      <c r="AV53" s="16">
        <f t="shared" si="148"/>
        <v>4.2400768330204727E-3</v>
      </c>
      <c r="AW53" s="16">
        <f t="shared" si="148"/>
        <v>1.7727384380429945E-3</v>
      </c>
      <c r="AX53" s="16">
        <f t="shared" si="148"/>
        <v>0.15230823809489419</v>
      </c>
      <c r="AY53" s="16">
        <f t="shared" si="148"/>
        <v>6.2978319073536071E-2</v>
      </c>
      <c r="AZ53" s="16">
        <f t="shared" si="148"/>
        <v>0.12116402112631998</v>
      </c>
      <c r="BA53" s="16">
        <f t="shared" si="148"/>
        <v>7.0098255447846869E-2</v>
      </c>
      <c r="BB53" s="16">
        <f t="shared" si="148"/>
        <v>1.98026367829865E-2</v>
      </c>
      <c r="BC53" s="16">
        <f t="shared" si="148"/>
        <v>6.6705894877614261E-2</v>
      </c>
      <c r="BD53" s="16">
        <f t="shared" si="148"/>
        <v>4.8787633152891349E-2</v>
      </c>
      <c r="BE53" s="16">
        <f t="shared" si="148"/>
        <v>7.5971562926952932E-3</v>
      </c>
      <c r="BF53" s="16">
        <f t="shared" si="148"/>
        <v>2.9228527497652912E-3</v>
      </c>
      <c r="BG53" s="16">
        <f t="shared" si="148"/>
        <v>0.20415626358201147</v>
      </c>
      <c r="BH53" s="16">
        <f t="shared" si="148"/>
        <v>4.8751728311812507E-2</v>
      </c>
      <c r="BI53" s="16">
        <f t="shared" si="148"/>
        <v>4.3907132974180897E-2</v>
      </c>
      <c r="BJ53" s="16">
        <f t="shared" si="148"/>
        <v>0.11552214776308635</v>
      </c>
      <c r="BK53" s="16">
        <f t="shared" si="148"/>
        <v>2.4494880599228563E-3</v>
      </c>
      <c r="BL53" s="16">
        <f t="shared" si="148"/>
        <v>0.16243580954436165</v>
      </c>
      <c r="BM53" s="16">
        <f t="shared" si="148"/>
        <v>0.33600174386014914</v>
      </c>
      <c r="BN53" s="16">
        <f t="shared" si="148"/>
        <v>3.1743774103008084E-3</v>
      </c>
      <c r="BO53" s="16">
        <f t="shared" si="148"/>
        <v>0.12220475131879498</v>
      </c>
      <c r="BP53" s="16">
        <f t="shared" si="148"/>
        <v>0.13717585396956991</v>
      </c>
      <c r="BQ53" s="16">
        <f t="shared" si="148"/>
        <v>7.013373016492584E-3</v>
      </c>
      <c r="BR53" s="16">
        <f t="shared" si="148"/>
        <v>0.20793516567809534</v>
      </c>
      <c r="BS53" s="16">
        <f t="shared" ref="BS53:DN53" si="149">BS50/(BS51-BS52)</f>
        <v>6.6691975050890986E-2</v>
      </c>
      <c r="BT53" s="16">
        <f t="shared" si="149"/>
        <v>2.264443111831085E-2</v>
      </c>
      <c r="BU53" s="16">
        <f t="shared" si="149"/>
        <v>0.18138659118217945</v>
      </c>
      <c r="BV53" s="16">
        <f t="shared" si="149"/>
        <v>8.8321810868525724E-2</v>
      </c>
      <c r="BW53" s="16">
        <f t="shared" si="149"/>
        <v>1.9764904861566655E-2</v>
      </c>
      <c r="BX53" s="16">
        <f t="shared" si="149"/>
        <v>0.17306720787647226</v>
      </c>
      <c r="BY53" s="16">
        <f t="shared" si="149"/>
        <v>0.10836528357250239</v>
      </c>
      <c r="BZ53" s="16">
        <f t="shared" si="149"/>
        <v>1.7290449746046155E-2</v>
      </c>
      <c r="CA53" s="16">
        <f t="shared" si="149"/>
        <v>6.6914579934290952E-2</v>
      </c>
      <c r="CB53" s="16">
        <f t="shared" si="149"/>
        <v>6.2698006818631441E-2</v>
      </c>
      <c r="CC53" s="16">
        <f t="shared" si="149"/>
        <v>1.3390334150955455E-3</v>
      </c>
      <c r="CD53" s="16">
        <f t="shared" si="149"/>
        <v>0.17441985805800789</v>
      </c>
      <c r="CE53" s="16">
        <f t="shared" si="149"/>
        <v>0.11140375785646964</v>
      </c>
      <c r="CF53" s="16">
        <f t="shared" si="149"/>
        <v>1.6370430323778606E-2</v>
      </c>
      <c r="CG53" s="16">
        <f t="shared" si="149"/>
        <v>0.21739366543440544</v>
      </c>
      <c r="CH53" s="16">
        <f t="shared" si="149"/>
        <v>8.7108067518024454E-2</v>
      </c>
      <c r="CI53" s="16">
        <f t="shared" si="149"/>
        <v>2.3734524321542244E-2</v>
      </c>
      <c r="CJ53" s="16">
        <f t="shared" si="149"/>
        <v>0.17845718085494361</v>
      </c>
      <c r="CK53" s="16">
        <f t="shared" si="149"/>
        <v>6.3098776307425289E-2</v>
      </c>
      <c r="CL53" s="16">
        <f t="shared" si="149"/>
        <v>1.6566178646982503E-2</v>
      </c>
      <c r="CM53" s="16">
        <f t="shared" si="149"/>
        <v>0.11000104214889279</v>
      </c>
      <c r="CN53" s="16">
        <f t="shared" si="149"/>
        <v>0.118803888452455</v>
      </c>
      <c r="CO53" s="16">
        <f t="shared" si="149"/>
        <v>5.7961164613480505E-3</v>
      </c>
      <c r="CP53" s="16">
        <f t="shared" si="149"/>
        <v>0.11548970384427251</v>
      </c>
      <c r="CQ53" s="16">
        <f t="shared" si="149"/>
        <v>0.22932860268293659</v>
      </c>
      <c r="CR53" s="16">
        <f t="shared" si="149"/>
        <v>2.8865157239584579E-3</v>
      </c>
      <c r="CS53" s="16">
        <f t="shared" si="149"/>
        <v>4.7630353492315584E-2</v>
      </c>
      <c r="CT53" s="16">
        <f t="shared" si="149"/>
        <v>0.1121952643300152</v>
      </c>
      <c r="CU53" s="16">
        <f t="shared" si="149"/>
        <v>2.5900784666739955E-3</v>
      </c>
      <c r="CV53" s="16">
        <f t="shared" si="149"/>
        <v>3.7834436236851257E-3</v>
      </c>
      <c r="CW53" s="16">
        <f t="shared" si="149"/>
        <v>0.17119501460322012</v>
      </c>
      <c r="CX53" s="16">
        <f t="shared" si="149"/>
        <v>4.4348204569992042E-2</v>
      </c>
      <c r="CY53" s="16">
        <f t="shared" si="149"/>
        <v>0.12981831987934542</v>
      </c>
      <c r="CZ53" s="16">
        <f t="shared" si="149"/>
        <v>8.7749393255374994E-2</v>
      </c>
      <c r="DA53" s="16">
        <f t="shared" si="149"/>
        <v>1.4850621179363895E-2</v>
      </c>
      <c r="DB53" s="16">
        <f t="shared" si="149"/>
        <v>6.754438307416856E-2</v>
      </c>
      <c r="DC53" s="16">
        <f t="shared" si="149"/>
        <v>4.1910670914447883E-2</v>
      </c>
      <c r="DD53" s="16">
        <f t="shared" si="149"/>
        <v>6.9324720918902075E-3</v>
      </c>
      <c r="DE53" s="16">
        <f t="shared" si="149"/>
        <v>1.0527271259893488E-2</v>
      </c>
      <c r="DF53" s="16">
        <f t="shared" si="149"/>
        <v>0.17166038287811661</v>
      </c>
      <c r="DG53" s="16">
        <f t="shared" si="149"/>
        <v>4.59555008635853E-3</v>
      </c>
      <c r="DH53" s="16">
        <f t="shared" si="149"/>
        <v>5.4227059749130072E-2</v>
      </c>
      <c r="DI53" s="16">
        <f t="shared" si="149"/>
        <v>0.11106828201614084</v>
      </c>
      <c r="DJ53" s="16">
        <f t="shared" si="149"/>
        <v>6.7352975398826892E-4</v>
      </c>
      <c r="DK53" s="16">
        <f t="shared" si="149"/>
        <v>0.10085674720611296</v>
      </c>
      <c r="DL53" s="16">
        <f t="shared" si="149"/>
        <v>0.11164280728147671</v>
      </c>
      <c r="DM53" s="16">
        <f t="shared" si="149"/>
        <v>4.8902684113662283E-2</v>
      </c>
      <c r="DN53" s="16">
        <f t="shared" si="149"/>
        <v>0.18701660106878185</v>
      </c>
      <c r="DO53" s="16">
        <f t="shared" ref="DO53:FJ53" si="150">DO50/(DO51-DO52)</f>
        <v>6.268093188313778E-2</v>
      </c>
      <c r="DP53" s="16">
        <f t="shared" si="150"/>
        <v>0.10263054008695985</v>
      </c>
      <c r="DQ53" s="16">
        <f t="shared" si="150"/>
        <v>0.11818398419624639</v>
      </c>
      <c r="DR53" s="16">
        <f t="shared" si="150"/>
        <v>6.2700974525944156E-2</v>
      </c>
      <c r="DS53" s="16">
        <f t="shared" si="150"/>
        <v>2.6790055929187206E-3</v>
      </c>
      <c r="DT53" s="16">
        <f t="shared" si="150"/>
        <v>0.1347519307113311</v>
      </c>
      <c r="DU53" s="16">
        <f t="shared" si="150"/>
        <v>6.3671330630164988E-2</v>
      </c>
      <c r="DV53" s="16">
        <f t="shared" si="150"/>
        <v>7.3651359654707524E-2</v>
      </c>
      <c r="DW53" s="16">
        <f t="shared" si="150"/>
        <v>9.1623573725873209E-2</v>
      </c>
      <c r="DX53" s="16">
        <f t="shared" si="150"/>
        <v>9.6582927989166956E-2</v>
      </c>
      <c r="DY53" s="16">
        <f t="shared" si="150"/>
        <v>4.4056765076479133E-2</v>
      </c>
      <c r="DZ53" s="16">
        <f t="shared" si="150"/>
        <v>5.7674668962912227E-2</v>
      </c>
      <c r="EA53" s="16">
        <f t="shared" si="150"/>
        <v>0.11395432302368749</v>
      </c>
      <c r="EB53" s="16">
        <f t="shared" si="150"/>
        <v>7.6985866482317644E-4</v>
      </c>
      <c r="EC53" s="16">
        <f t="shared" si="150"/>
        <v>8.2677765335589046E-3</v>
      </c>
      <c r="ED53" s="16">
        <f t="shared" si="150"/>
        <v>0.14871005941164556</v>
      </c>
      <c r="EE53" s="16">
        <f t="shared" si="150"/>
        <v>4.1760068772526433E-3</v>
      </c>
      <c r="EF53" s="16">
        <f t="shared" si="150"/>
        <v>0.19847359830893421</v>
      </c>
      <c r="EG53" s="16">
        <f t="shared" si="150"/>
        <v>0.14278519790487193</v>
      </c>
      <c r="EH53" s="16">
        <f t="shared" si="150"/>
        <v>2.0426471994579504E-2</v>
      </c>
      <c r="EI53" s="16">
        <f t="shared" si="150"/>
        <v>0.10493150348878109</v>
      </c>
      <c r="EJ53" s="16">
        <f t="shared" si="150"/>
        <v>6.0675624586880597E-2</v>
      </c>
      <c r="EK53" s="16">
        <f t="shared" si="150"/>
        <v>1.1046808198561509E-2</v>
      </c>
      <c r="EL53" s="16">
        <f t="shared" si="150"/>
        <v>1.6493165563010625E-2</v>
      </c>
      <c r="EM53" s="16">
        <f t="shared" si="150"/>
        <v>0.13167882049235535</v>
      </c>
      <c r="EN53" s="16">
        <f t="shared" si="150"/>
        <v>7.5883612300351386E-3</v>
      </c>
      <c r="EO53" s="16">
        <f t="shared" si="150"/>
        <v>5.8635099692148522E-2</v>
      </c>
      <c r="EP53" s="16">
        <f t="shared" si="150"/>
        <v>0.11715826431474231</v>
      </c>
      <c r="EQ53" s="16">
        <f t="shared" si="150"/>
        <v>2.5086990849441534E-3</v>
      </c>
      <c r="ER53" s="16">
        <f t="shared" si="150"/>
        <v>9.4262940292972094E-2</v>
      </c>
      <c r="ES53" s="16">
        <f t="shared" si="150"/>
        <v>6.5995491028580211E-2</v>
      </c>
      <c r="ET53" s="16">
        <f t="shared" si="150"/>
        <v>4.219557787232567E-3</v>
      </c>
      <c r="EU53" s="16">
        <f t="shared" si="150"/>
        <v>8.6694585675978736E-2</v>
      </c>
      <c r="EV53" s="16">
        <f t="shared" si="150"/>
        <v>5.8738453344179348E-2</v>
      </c>
      <c r="EW53" s="16">
        <f t="shared" si="150"/>
        <v>3.0982115890920898E-3</v>
      </c>
      <c r="EX53" s="16">
        <f t="shared" si="150"/>
        <v>0.13641368103082013</v>
      </c>
      <c r="EY53" s="16">
        <f t="shared" si="150"/>
        <v>6.2741136198520772E-2</v>
      </c>
      <c r="EZ53" s="16">
        <f t="shared" si="150"/>
        <v>1.5388653393911492E-2</v>
      </c>
      <c r="FA53" s="16">
        <f t="shared" si="150"/>
        <v>0.13136569231625334</v>
      </c>
      <c r="FB53" s="16">
        <f t="shared" si="150"/>
        <v>5.7888587620574368E-2</v>
      </c>
      <c r="FC53" s="16">
        <f t="shared" si="150"/>
        <v>4.6230546057075845E-3</v>
      </c>
      <c r="FD53" s="16">
        <f t="shared" si="150"/>
        <v>0.13193399122476357</v>
      </c>
      <c r="FE53" s="16">
        <f t="shared" si="150"/>
        <v>7.9514417964457268E-2</v>
      </c>
      <c r="FF53" s="16">
        <f t="shared" si="150"/>
        <v>5.3175138025675266E-3</v>
      </c>
      <c r="FG53" s="16">
        <f t="shared" si="150"/>
        <v>6.3636047027882642E-2</v>
      </c>
      <c r="FH53" s="16">
        <f t="shared" si="150"/>
        <v>0.12647191003472935</v>
      </c>
      <c r="FI53" s="16">
        <f t="shared" si="150"/>
        <v>2.7085622613866639E-3</v>
      </c>
      <c r="FJ53" s="16">
        <f t="shared" si="150"/>
        <v>1.5235243411310424E-2</v>
      </c>
      <c r="FK53" s="16">
        <f t="shared" ref="FK53:GG53" si="151">FK50/(FK51-FK52)</f>
        <v>0.14146513366901201</v>
      </c>
      <c r="FL53" s="16">
        <f t="shared" si="151"/>
        <v>7.7977543535761272E-3</v>
      </c>
      <c r="FM53" s="16">
        <f t="shared" si="151"/>
        <v>0.326192333357052</v>
      </c>
      <c r="FN53" s="16">
        <f t="shared" si="151"/>
        <v>0.16643130513294355</v>
      </c>
      <c r="FO53" s="16">
        <f t="shared" si="151"/>
        <v>3.4515128668135227E-2</v>
      </c>
      <c r="FP53" s="16">
        <f t="shared" si="151"/>
        <v>3.802275893729342E-2</v>
      </c>
      <c r="FQ53" s="16">
        <f t="shared" si="151"/>
        <v>0.22184991630171741</v>
      </c>
      <c r="FR53" s="16">
        <f t="shared" si="151"/>
        <v>1.8010501771287716E-2</v>
      </c>
      <c r="FS53" s="16">
        <f t="shared" si="151"/>
        <v>6.1004213837969126E-2</v>
      </c>
      <c r="FT53" s="16">
        <f t="shared" si="151"/>
        <v>6.2780137583815981E-2</v>
      </c>
      <c r="FU53" s="16">
        <f t="shared" si="151"/>
        <v>7.6376261582597306E-3</v>
      </c>
      <c r="FV53" s="16">
        <f t="shared" si="151"/>
        <v>3.8271511129999124E-2</v>
      </c>
      <c r="FW53" s="16">
        <f t="shared" si="151"/>
        <v>0.21680861644718599</v>
      </c>
      <c r="FX53" s="16">
        <f t="shared" si="151"/>
        <v>1.8208039347325636E-2</v>
      </c>
      <c r="FY53" s="16">
        <f t="shared" si="151"/>
        <v>0.14843378197200799</v>
      </c>
      <c r="FZ53" s="16">
        <f t="shared" si="151"/>
        <v>9.5278260130368025E-2</v>
      </c>
      <c r="GA53" s="16">
        <f t="shared" si="151"/>
        <v>0.27703001380967512</v>
      </c>
      <c r="GB53" s="16">
        <f t="shared" si="151"/>
        <v>0.34256917691521876</v>
      </c>
      <c r="GC53" s="16">
        <f t="shared" si="151"/>
        <v>5.9479221395187798E-2</v>
      </c>
      <c r="GD53" s="16">
        <f t="shared" si="151"/>
        <v>5.1639777949432239E-2</v>
      </c>
      <c r="GE53" s="16">
        <f t="shared" si="151"/>
        <v>5.4487511311206653E-2</v>
      </c>
      <c r="GF53" s="16">
        <f t="shared" si="151"/>
        <v>0.21372020101599967</v>
      </c>
      <c r="GG53" s="16">
        <f t="shared" si="151"/>
        <v>0.16419693947931918</v>
      </c>
    </row>
    <row r="54" spans="1:189" x14ac:dyDescent="0.25"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</row>
    <row r="55" spans="1:189" x14ac:dyDescent="0.25">
      <c r="A55" s="136" t="s">
        <v>91</v>
      </c>
      <c r="B55" s="4"/>
      <c r="C55" s="112" t="s">
        <v>137</v>
      </c>
      <c r="D55" s="112"/>
      <c r="E55" s="17">
        <f t="shared" ref="E55" si="152">AVERAGE(E3:E6)</f>
        <v>468.91550000000007</v>
      </c>
      <c r="F55" s="17">
        <f t="shared" ref="F55:AH55" si="153">AVERAGE(F3:F6)</f>
        <v>442.36574999999999</v>
      </c>
      <c r="G55" s="17">
        <f t="shared" si="153"/>
        <v>469.18299999999999</v>
      </c>
      <c r="H55" s="17">
        <f t="shared" si="153"/>
        <v>135.63575</v>
      </c>
      <c r="I55" s="17">
        <f t="shared" si="153"/>
        <v>268.95625000000001</v>
      </c>
      <c r="J55" s="17">
        <f t="shared" si="153"/>
        <v>75.288749999999993</v>
      </c>
      <c r="K55" s="17">
        <f t="shared" si="153"/>
        <v>111.7595</v>
      </c>
      <c r="L55" s="17">
        <f t="shared" si="153"/>
        <v>75.48075</v>
      </c>
      <c r="M55" s="17">
        <f t="shared" si="153"/>
        <v>328.60825</v>
      </c>
      <c r="N55" s="17">
        <f t="shared" si="153"/>
        <v>4.1057500000000005</v>
      </c>
      <c r="O55" s="17">
        <f t="shared" si="153"/>
        <v>109.73425</v>
      </c>
      <c r="P55" s="17">
        <f t="shared" si="153"/>
        <v>328.46249999999998</v>
      </c>
      <c r="Q55" s="17">
        <f t="shared" si="153"/>
        <v>3.9072500000000012</v>
      </c>
      <c r="R55" s="17">
        <f t="shared" si="153"/>
        <v>263.928</v>
      </c>
      <c r="S55" s="17">
        <f t="shared" si="153"/>
        <v>65.543500000000009</v>
      </c>
      <c r="T55" s="17">
        <f t="shared" si="153"/>
        <v>264.88149999999996</v>
      </c>
      <c r="U55" s="17">
        <f t="shared" si="153"/>
        <v>65.157749999999993</v>
      </c>
      <c r="V55" s="17">
        <f t="shared" si="153"/>
        <v>-214.58475000000001</v>
      </c>
      <c r="W55" s="17">
        <f t="shared" si="153"/>
        <v>111.22775000000001</v>
      </c>
      <c r="X55" s="17">
        <f t="shared" si="153"/>
        <v>-300.41849999999999</v>
      </c>
      <c r="Y55" s="17">
        <f t="shared" si="153"/>
        <v>-144.91275000000002</v>
      </c>
      <c r="Z55" s="17">
        <f t="shared" si="153"/>
        <v>127.57300000000001</v>
      </c>
      <c r="AA55" s="17">
        <f t="shared" si="153"/>
        <v>-301.90575000000001</v>
      </c>
      <c r="AB55" s="17">
        <f t="shared" si="153"/>
        <v>-80.163000000000011</v>
      </c>
      <c r="AC55" s="17">
        <f t="shared" si="153"/>
        <v>125.59500000000001</v>
      </c>
      <c r="AD55" s="17">
        <f t="shared" si="153"/>
        <v>-300.4015</v>
      </c>
      <c r="AE55" s="17">
        <f t="shared" si="153"/>
        <v>-40.227500000000006</v>
      </c>
      <c r="AF55" s="17">
        <f t="shared" si="153"/>
        <v>106.71225</v>
      </c>
      <c r="AG55" s="17">
        <f t="shared" si="153"/>
        <v>-300.70125000000002</v>
      </c>
      <c r="AH55" s="17">
        <f t="shared" si="153"/>
        <v>-16.361499999999999</v>
      </c>
      <c r="AI55" s="17">
        <f t="shared" ref="AI55:BN55" si="154">AVERAGE(AI3:AI6)</f>
        <v>68.770499999999998</v>
      </c>
      <c r="AJ55" s="17">
        <f t="shared" si="154"/>
        <v>-304.09224999999998</v>
      </c>
      <c r="AK55" s="17">
        <f t="shared" si="154"/>
        <v>-24.790500000000002</v>
      </c>
      <c r="AL55" s="17">
        <f t="shared" si="154"/>
        <v>0.32525000000000004</v>
      </c>
      <c r="AM55" s="17">
        <f t="shared" si="154"/>
        <v>-301.02125000000001</v>
      </c>
      <c r="AN55" s="17">
        <f t="shared" si="154"/>
        <v>-17.047999999999998</v>
      </c>
      <c r="AO55" s="17">
        <f t="shared" si="154"/>
        <v>-67.951499999999996</v>
      </c>
      <c r="AP55" s="17">
        <f t="shared" si="154"/>
        <v>-303.55174999999997</v>
      </c>
      <c r="AQ55" s="17">
        <f t="shared" si="154"/>
        <v>-37.810249999999996</v>
      </c>
      <c r="AR55" s="17">
        <f t="shared" si="154"/>
        <v>-108.49250000000001</v>
      </c>
      <c r="AS55" s="17">
        <f t="shared" si="154"/>
        <v>-301.45525000000004</v>
      </c>
      <c r="AT55" s="17">
        <f t="shared" si="154"/>
        <v>-79.387249999999995</v>
      </c>
      <c r="AU55" s="17">
        <f t="shared" si="154"/>
        <v>-128.25425000000001</v>
      </c>
      <c r="AV55" s="17">
        <f t="shared" si="154"/>
        <v>-300.66424999999998</v>
      </c>
      <c r="AW55" s="17">
        <f t="shared" si="154"/>
        <v>-144.97575000000001</v>
      </c>
      <c r="AX55" s="17">
        <f t="shared" si="154"/>
        <v>-127.63724999999999</v>
      </c>
      <c r="AY55" s="17">
        <f t="shared" si="154"/>
        <v>-302.19375000000002</v>
      </c>
      <c r="AZ55" s="17">
        <f t="shared" si="154"/>
        <v>-215.43299999999999</v>
      </c>
      <c r="BA55" s="17">
        <f t="shared" si="154"/>
        <v>-111.79800000000002</v>
      </c>
      <c r="BB55" s="17">
        <f t="shared" si="154"/>
        <v>-300.41249999999997</v>
      </c>
      <c r="BC55" s="17">
        <f t="shared" si="154"/>
        <v>-214.23249999999999</v>
      </c>
      <c r="BD55" s="17">
        <f t="shared" si="154"/>
        <v>104.82575</v>
      </c>
      <c r="BE55" s="17">
        <f t="shared" si="154"/>
        <v>-262.01650000000001</v>
      </c>
      <c r="BF55" s="17">
        <f t="shared" si="154"/>
        <v>-145.03050000000002</v>
      </c>
      <c r="BG55" s="17">
        <f t="shared" si="154"/>
        <v>136.70050000000003</v>
      </c>
      <c r="BH55" s="17">
        <f t="shared" si="154"/>
        <v>-262.73899999999998</v>
      </c>
      <c r="BI55" s="17">
        <f t="shared" si="154"/>
        <v>-80.197000000000003</v>
      </c>
      <c r="BJ55" s="17">
        <f t="shared" si="154"/>
        <v>126.70400000000001</v>
      </c>
      <c r="BK55" s="17">
        <f t="shared" si="154"/>
        <v>-262.37225000000001</v>
      </c>
      <c r="BL55" s="17">
        <f t="shared" si="154"/>
        <v>-48.830500000000001</v>
      </c>
      <c r="BM55" s="17">
        <f t="shared" si="154"/>
        <v>113.48599999999999</v>
      </c>
      <c r="BN55" s="17">
        <f t="shared" si="154"/>
        <v>-262.19225</v>
      </c>
      <c r="BO55" s="17">
        <f t="shared" ref="BO55:CT55" si="155">AVERAGE(BO3:BO6)</f>
        <v>-23.809000000000001</v>
      </c>
      <c r="BP55" s="17">
        <f t="shared" si="155"/>
        <v>101.39525</v>
      </c>
      <c r="BQ55" s="17">
        <f t="shared" si="155"/>
        <v>-262.09075000000001</v>
      </c>
      <c r="BR55" s="17">
        <f t="shared" si="155"/>
        <v>-4.4329999999999998</v>
      </c>
      <c r="BS55" s="17">
        <f t="shared" si="155"/>
        <v>68.182749999999999</v>
      </c>
      <c r="BT55" s="17">
        <f t="shared" si="155"/>
        <v>-263.32325000000003</v>
      </c>
      <c r="BU55" s="17">
        <f t="shared" si="155"/>
        <v>-5.9495000000000005</v>
      </c>
      <c r="BV55" s="17">
        <f t="shared" si="155"/>
        <v>49.727500000000006</v>
      </c>
      <c r="BW55" s="17">
        <f t="shared" si="155"/>
        <v>-263.26374999999996</v>
      </c>
      <c r="BX55" s="17">
        <f t="shared" si="155"/>
        <v>-17.960749999999997</v>
      </c>
      <c r="BY55" s="17">
        <f t="shared" si="155"/>
        <v>22.055000000000007</v>
      </c>
      <c r="BZ55" s="17">
        <f t="shared" si="155"/>
        <v>-263.25049999999999</v>
      </c>
      <c r="CA55" s="17">
        <f t="shared" si="155"/>
        <v>-23.781499999999998</v>
      </c>
      <c r="CB55" s="17">
        <f t="shared" si="155"/>
        <v>0.28600000000000003</v>
      </c>
      <c r="CC55" s="17">
        <f t="shared" si="155"/>
        <v>-262.60274999999996</v>
      </c>
      <c r="CD55" s="17">
        <f t="shared" si="155"/>
        <v>-21.130749999999999</v>
      </c>
      <c r="CE55" s="17">
        <f t="shared" si="155"/>
        <v>-22.967499999999998</v>
      </c>
      <c r="CF55" s="17">
        <f t="shared" si="155"/>
        <v>-262.90100000000001</v>
      </c>
      <c r="CG55" s="17">
        <f t="shared" si="155"/>
        <v>-8.0817499999999995</v>
      </c>
      <c r="CH55" s="17">
        <f t="shared" si="155"/>
        <v>-49.342749999999995</v>
      </c>
      <c r="CI55" s="17">
        <f t="shared" si="155"/>
        <v>-262.846</v>
      </c>
      <c r="CJ55" s="17">
        <f t="shared" si="155"/>
        <v>-5.39825</v>
      </c>
      <c r="CK55" s="17">
        <f t="shared" si="155"/>
        <v>-67.535250000000005</v>
      </c>
      <c r="CL55" s="17">
        <f t="shared" si="155"/>
        <v>-263.06675000000001</v>
      </c>
      <c r="CM55" s="17">
        <f t="shared" si="155"/>
        <v>-21.384</v>
      </c>
      <c r="CN55" s="17">
        <f t="shared" si="155"/>
        <v>-103.093</v>
      </c>
      <c r="CO55" s="17">
        <f t="shared" si="155"/>
        <v>-261.5145</v>
      </c>
      <c r="CP55" s="17">
        <f t="shared" si="155"/>
        <v>-46.594000000000001</v>
      </c>
      <c r="CQ55" s="17">
        <f t="shared" si="155"/>
        <v>-117.44</v>
      </c>
      <c r="CR55" s="17">
        <f t="shared" si="155"/>
        <v>-261.93399999999997</v>
      </c>
      <c r="CS55" s="17">
        <f t="shared" si="155"/>
        <v>-78.995249999999999</v>
      </c>
      <c r="CT55" s="17">
        <f t="shared" si="155"/>
        <v>-129.17474999999999</v>
      </c>
      <c r="CU55" s="17">
        <f t="shared" ref="CU55:DZ55" si="156">AVERAGE(CU3:CU6)</f>
        <v>-262.65750000000003</v>
      </c>
      <c r="CV55" s="17">
        <f t="shared" si="156"/>
        <v>-145.00099999999998</v>
      </c>
      <c r="CW55" s="17">
        <f t="shared" si="156"/>
        <v>-137.2825</v>
      </c>
      <c r="CX55" s="17">
        <f t="shared" si="156"/>
        <v>-263.06349999999998</v>
      </c>
      <c r="CY55" s="17">
        <f t="shared" si="156"/>
        <v>-214.97975</v>
      </c>
      <c r="CZ55" s="17">
        <f t="shared" si="156"/>
        <v>-104.99275</v>
      </c>
      <c r="DA55" s="17">
        <f t="shared" si="156"/>
        <v>-262.21774999999997</v>
      </c>
      <c r="DB55" s="17">
        <f t="shared" si="156"/>
        <v>-214.24199999999999</v>
      </c>
      <c r="DC55" s="17">
        <f t="shared" si="156"/>
        <v>96.572249999999997</v>
      </c>
      <c r="DD55" s="17">
        <f t="shared" si="156"/>
        <v>-211.65649999999999</v>
      </c>
      <c r="DE55" s="17">
        <f t="shared" si="156"/>
        <v>-145.36675000000002</v>
      </c>
      <c r="DF55" s="17">
        <f t="shared" si="156"/>
        <v>135.61100000000002</v>
      </c>
      <c r="DG55" s="17">
        <f t="shared" si="156"/>
        <v>-211.87275</v>
      </c>
      <c r="DH55" s="17">
        <f t="shared" si="156"/>
        <v>-80.52525</v>
      </c>
      <c r="DI55" s="17">
        <f t="shared" si="156"/>
        <v>126.12524999999999</v>
      </c>
      <c r="DJ55" s="17">
        <f t="shared" si="156"/>
        <v>-211.85400000000001</v>
      </c>
      <c r="DK55" s="17">
        <f t="shared" si="156"/>
        <v>-44.067500000000003</v>
      </c>
      <c r="DL55" s="17">
        <f t="shared" si="156"/>
        <v>105.43375</v>
      </c>
      <c r="DM55" s="17">
        <f t="shared" si="156"/>
        <v>-211.63</v>
      </c>
      <c r="DN55" s="17">
        <f t="shared" si="156"/>
        <v>-23.9</v>
      </c>
      <c r="DO55" s="17">
        <f t="shared" si="156"/>
        <v>68.40625</v>
      </c>
      <c r="DP55" s="17">
        <f t="shared" si="156"/>
        <v>-211.86700000000002</v>
      </c>
      <c r="DQ55" s="17">
        <f t="shared" si="156"/>
        <v>-25.254000000000001</v>
      </c>
      <c r="DR55" s="17">
        <f t="shared" si="156"/>
        <v>0.39275000000000004</v>
      </c>
      <c r="DS55" s="17">
        <f t="shared" si="156"/>
        <v>-211.96875</v>
      </c>
      <c r="DT55" s="17">
        <f t="shared" si="156"/>
        <v>-23.957000000000001</v>
      </c>
      <c r="DU55" s="17">
        <f t="shared" si="156"/>
        <v>-67.585000000000008</v>
      </c>
      <c r="DV55" s="17">
        <f t="shared" si="156"/>
        <v>-211.83</v>
      </c>
      <c r="DW55" s="17">
        <f t="shared" si="156"/>
        <v>-42.844499999999996</v>
      </c>
      <c r="DX55" s="17">
        <f t="shared" si="156"/>
        <v>-106.812</v>
      </c>
      <c r="DY55" s="17">
        <f t="shared" si="156"/>
        <v>-210.85075000000001</v>
      </c>
      <c r="DZ55" s="17">
        <f t="shared" si="156"/>
        <v>-79.241749999999996</v>
      </c>
      <c r="EA55" s="17">
        <f t="shared" ref="EA55:FF55" si="157">AVERAGE(EA3:EA6)</f>
        <v>-127.22149999999999</v>
      </c>
      <c r="EB55" s="17">
        <f t="shared" si="157"/>
        <v>-211.89549999999997</v>
      </c>
      <c r="EC55" s="17">
        <f t="shared" si="157"/>
        <v>-144.86250000000001</v>
      </c>
      <c r="ED55" s="17">
        <f t="shared" si="157"/>
        <v>-137.14324999999999</v>
      </c>
      <c r="EE55" s="17">
        <f t="shared" si="157"/>
        <v>-211.85624999999999</v>
      </c>
      <c r="EF55" s="17">
        <f t="shared" si="157"/>
        <v>-214.60799999999998</v>
      </c>
      <c r="EG55" s="17">
        <f t="shared" si="157"/>
        <v>-96.559250000000006</v>
      </c>
      <c r="EH55" s="17">
        <f t="shared" si="157"/>
        <v>-211.54275000000001</v>
      </c>
      <c r="EI55" s="17">
        <f t="shared" si="157"/>
        <v>-214.62874999999997</v>
      </c>
      <c r="EJ55" s="17">
        <f t="shared" si="157"/>
        <v>88.886500000000012</v>
      </c>
      <c r="EK55" s="17">
        <f t="shared" si="157"/>
        <v>-173.32999999999998</v>
      </c>
      <c r="EL55" s="17">
        <f t="shared" si="157"/>
        <v>-145.56725</v>
      </c>
      <c r="EM55" s="17">
        <f t="shared" si="157"/>
        <v>133.90600000000001</v>
      </c>
      <c r="EN55" s="17">
        <f t="shared" si="157"/>
        <v>-174.06975</v>
      </c>
      <c r="EO55" s="17">
        <f t="shared" si="157"/>
        <v>-80.294750000000008</v>
      </c>
      <c r="EP55" s="17">
        <f t="shared" si="157"/>
        <v>124.7235</v>
      </c>
      <c r="EQ55" s="17">
        <f t="shared" si="157"/>
        <v>-173.69650000000001</v>
      </c>
      <c r="ER55" s="17">
        <f t="shared" si="157"/>
        <v>-50.541750000000008</v>
      </c>
      <c r="ES55" s="17">
        <f t="shared" si="157"/>
        <v>102.05925000000001</v>
      </c>
      <c r="ET55" s="17">
        <f t="shared" si="157"/>
        <v>-173.62824999999998</v>
      </c>
      <c r="EU55" s="17">
        <f t="shared" si="157"/>
        <v>-33.886749999999999</v>
      </c>
      <c r="EV55" s="17">
        <f t="shared" si="157"/>
        <v>68.444000000000003</v>
      </c>
      <c r="EW55" s="17">
        <f t="shared" si="157"/>
        <v>-173.41475</v>
      </c>
      <c r="EX55" s="17">
        <f t="shared" si="157"/>
        <v>-24.38475</v>
      </c>
      <c r="EY55" s="17">
        <f t="shared" si="157"/>
        <v>2.6262500000000002</v>
      </c>
      <c r="EZ55" s="17">
        <f t="shared" si="157"/>
        <v>-173.90025</v>
      </c>
      <c r="FA55" s="17">
        <f t="shared" si="157"/>
        <v>-33.518250000000002</v>
      </c>
      <c r="FB55" s="17">
        <f t="shared" si="157"/>
        <v>-67.616500000000002</v>
      </c>
      <c r="FC55" s="17">
        <f t="shared" si="157"/>
        <v>-173.50324999999998</v>
      </c>
      <c r="FD55" s="17">
        <f t="shared" si="157"/>
        <v>-49.315249999999999</v>
      </c>
      <c r="FE55" s="17">
        <f t="shared" si="157"/>
        <v>-101.47099999999999</v>
      </c>
      <c r="FF55" s="17">
        <f t="shared" si="157"/>
        <v>-173.57825</v>
      </c>
      <c r="FG55" s="17">
        <f t="shared" ref="FG55:GG55" si="158">AVERAGE(FG3:FG6)</f>
        <v>-79.249499999999998</v>
      </c>
      <c r="FH55" s="17">
        <f t="shared" si="158"/>
        <v>-125.59075</v>
      </c>
      <c r="FI55" s="17">
        <f t="shared" si="158"/>
        <v>-174.05375000000001</v>
      </c>
      <c r="FJ55" s="17">
        <f t="shared" si="158"/>
        <v>-144.93825000000001</v>
      </c>
      <c r="FK55" s="17">
        <f t="shared" si="158"/>
        <v>-135.75200000000001</v>
      </c>
      <c r="FL55" s="17">
        <f t="shared" si="158"/>
        <v>-173.73325</v>
      </c>
      <c r="FM55" s="17">
        <f t="shared" si="158"/>
        <v>-214.44550000000001</v>
      </c>
      <c r="FN55" s="17">
        <f t="shared" si="158"/>
        <v>-89.349500000000006</v>
      </c>
      <c r="FO55" s="17">
        <f t="shared" si="158"/>
        <v>-173.50099999999998</v>
      </c>
      <c r="FP55" s="17">
        <f t="shared" si="158"/>
        <v>-144.99225000000001</v>
      </c>
      <c r="FQ55" s="17">
        <f t="shared" si="158"/>
        <v>129.66300000000001</v>
      </c>
      <c r="FR55" s="17">
        <f t="shared" si="158"/>
        <v>-115.05974999999999</v>
      </c>
      <c r="FS55" s="17">
        <f t="shared" si="158"/>
        <v>-20.297000000000001</v>
      </c>
      <c r="FT55" s="17">
        <f t="shared" si="158"/>
        <v>1.51925</v>
      </c>
      <c r="FU55" s="17">
        <f t="shared" si="158"/>
        <v>-114.81649999999999</v>
      </c>
      <c r="FV55" s="17">
        <f t="shared" si="158"/>
        <v>-145.12899999999999</v>
      </c>
      <c r="FW55" s="17">
        <f t="shared" si="158"/>
        <v>-134.37725</v>
      </c>
      <c r="FX55" s="17">
        <f t="shared" si="158"/>
        <v>-115.19074999999999</v>
      </c>
      <c r="FY55" s="17">
        <f t="shared" si="158"/>
        <v>368.27750000000003</v>
      </c>
      <c r="FZ55" s="17">
        <f t="shared" si="158"/>
        <v>370.1</v>
      </c>
      <c r="GA55" s="17">
        <f t="shared" si="158"/>
        <v>109.27225</v>
      </c>
      <c r="GB55" s="17">
        <f t="shared" si="158"/>
        <v>261.70625000000001</v>
      </c>
      <c r="GC55" s="17">
        <f t="shared" si="158"/>
        <v>4.62</v>
      </c>
      <c r="GD55" s="17">
        <f t="shared" si="158"/>
        <v>4.57</v>
      </c>
      <c r="GE55" s="17">
        <f t="shared" si="158"/>
        <v>4.5366666666666662</v>
      </c>
      <c r="GF55" s="17">
        <f t="shared" si="158"/>
        <v>273.98299999999995</v>
      </c>
      <c r="GG55" s="17">
        <f t="shared" si="158"/>
        <v>269.65800000000002</v>
      </c>
    </row>
    <row r="56" spans="1:189" x14ac:dyDescent="0.25">
      <c r="A56" s="136"/>
      <c r="B56" s="4"/>
      <c r="C56" s="112" t="s">
        <v>145</v>
      </c>
      <c r="D56" s="112"/>
      <c r="E56" s="31">
        <f t="shared" ref="E56" si="159">_xlfn.STDEV.S(E3:E6)</f>
        <v>0.41084019602110894</v>
      </c>
      <c r="F56" s="31">
        <f t="shared" ref="F56:AH56" si="160">_xlfn.STDEV.S(F3:F6)</f>
        <v>0.84881618544101911</v>
      </c>
      <c r="G56" s="31">
        <f t="shared" si="160"/>
        <v>0.47037077573619551</v>
      </c>
      <c r="H56" s="31">
        <f t="shared" si="160"/>
        <v>0.60181191690870872</v>
      </c>
      <c r="I56" s="31">
        <f t="shared" si="160"/>
        <v>0.67416435928734442</v>
      </c>
      <c r="J56" s="31">
        <f t="shared" si="160"/>
        <v>1.2342993626615326</v>
      </c>
      <c r="K56" s="31">
        <f t="shared" si="160"/>
        <v>0.52007851971281416</v>
      </c>
      <c r="L56" s="31">
        <f t="shared" si="160"/>
        <v>1.5297033209089883</v>
      </c>
      <c r="M56" s="31">
        <f t="shared" si="160"/>
        <v>0.92021641476341398</v>
      </c>
      <c r="N56" s="31">
        <f t="shared" si="160"/>
        <v>0.41569650387432366</v>
      </c>
      <c r="O56" s="31">
        <f t="shared" si="160"/>
        <v>0.69236713526856108</v>
      </c>
      <c r="P56" s="31">
        <f t="shared" si="160"/>
        <v>0.7073916878222547</v>
      </c>
      <c r="Q56" s="31">
        <f t="shared" si="160"/>
        <v>0.44483133507731348</v>
      </c>
      <c r="R56" s="31">
        <f t="shared" si="160"/>
        <v>0.45076009879610524</v>
      </c>
      <c r="S56" s="17">
        <f t="shared" si="160"/>
        <v>0.17957449707572665</v>
      </c>
      <c r="T56" s="31">
        <f t="shared" si="160"/>
        <v>0.15454125662748078</v>
      </c>
      <c r="U56" s="17">
        <f t="shared" si="160"/>
        <v>0.19752531483331531</v>
      </c>
      <c r="V56" s="31">
        <f t="shared" si="160"/>
        <v>0.14772581584363481</v>
      </c>
      <c r="W56" s="31">
        <f t="shared" si="160"/>
        <v>0.11039738825413141</v>
      </c>
      <c r="X56" s="31">
        <f t="shared" si="160"/>
        <v>2.2956480566497007E-2</v>
      </c>
      <c r="Y56" s="31">
        <f t="shared" si="160"/>
        <v>3.3040379336034247E-3</v>
      </c>
      <c r="Z56" s="31">
        <f t="shared" si="160"/>
        <v>0.33814691087356635</v>
      </c>
      <c r="AA56" s="31">
        <f t="shared" si="160"/>
        <v>0.11343830922576129</v>
      </c>
      <c r="AB56" s="31">
        <f t="shared" si="160"/>
        <v>0.12806508761823793</v>
      </c>
      <c r="AC56" s="31">
        <f t="shared" si="160"/>
        <v>0.49031078579475607</v>
      </c>
      <c r="AD56" s="31">
        <f t="shared" si="160"/>
        <v>1.3601470508748149E-2</v>
      </c>
      <c r="AE56" s="31">
        <f t="shared" si="160"/>
        <v>0.48952391838056863</v>
      </c>
      <c r="AF56" s="31">
        <f t="shared" si="160"/>
        <v>0.5344569673977525</v>
      </c>
      <c r="AG56" s="31">
        <f t="shared" si="160"/>
        <v>0.25315657210509662</v>
      </c>
      <c r="AH56" s="31">
        <f t="shared" si="160"/>
        <v>0.24731154441311418</v>
      </c>
      <c r="AI56" s="31">
        <f t="shared" ref="AI56:BN56" si="161">_xlfn.STDEV.S(AI3:AI6)</f>
        <v>4.8404545241124503E-2</v>
      </c>
      <c r="AJ56" s="31">
        <f t="shared" si="161"/>
        <v>0.13696076080396929</v>
      </c>
      <c r="AK56" s="31">
        <f t="shared" si="161"/>
        <v>0.21566409065952513</v>
      </c>
      <c r="AL56" s="31">
        <f t="shared" si="161"/>
        <v>4.8369239536437854E-2</v>
      </c>
      <c r="AM56" s="31">
        <f t="shared" si="161"/>
        <v>2.1061418122552415E-2</v>
      </c>
      <c r="AN56" s="31">
        <f t="shared" si="161"/>
        <v>0.34220753936756015</v>
      </c>
      <c r="AO56" s="31">
        <f t="shared" si="161"/>
        <v>6.767815994346503E-2</v>
      </c>
      <c r="AP56" s="31">
        <f t="shared" si="161"/>
        <v>0.18915844328674392</v>
      </c>
      <c r="AQ56" s="31">
        <f t="shared" si="161"/>
        <v>0.20991645163413739</v>
      </c>
      <c r="AR56" s="31">
        <f t="shared" si="161"/>
        <v>0.26816723637809464</v>
      </c>
      <c r="AS56" s="31">
        <f t="shared" si="161"/>
        <v>0.10904547980850134</v>
      </c>
      <c r="AT56" s="31">
        <f t="shared" si="161"/>
        <v>8.6553933089911814E-2</v>
      </c>
      <c r="AU56" s="31">
        <f t="shared" si="161"/>
        <v>0.2747002912266327</v>
      </c>
      <c r="AV56" s="31">
        <f t="shared" si="161"/>
        <v>8.8835053141517791E-3</v>
      </c>
      <c r="AW56" s="31">
        <f t="shared" si="161"/>
        <v>5.0000000000238732E-4</v>
      </c>
      <c r="AX56" s="31">
        <f t="shared" si="161"/>
        <v>5.6664950954415649E-2</v>
      </c>
      <c r="AY56" s="31">
        <f t="shared" si="161"/>
        <v>3.0706948182227165E-2</v>
      </c>
      <c r="AZ56" s="31">
        <f t="shared" si="161"/>
        <v>0.22408480537510833</v>
      </c>
      <c r="BA56" s="31">
        <f t="shared" si="161"/>
        <v>0.17545179774893427</v>
      </c>
      <c r="BB56" s="31">
        <f t="shared" si="161"/>
        <v>3.6464594700435768E-2</v>
      </c>
      <c r="BC56" s="31">
        <f t="shared" si="161"/>
        <v>5.8631618318677067E-2</v>
      </c>
      <c r="BD56" s="31">
        <f t="shared" si="161"/>
        <v>6.0676052387518685E-2</v>
      </c>
      <c r="BE56" s="31">
        <f t="shared" si="161"/>
        <v>6.6583281184713454E-3</v>
      </c>
      <c r="BF56" s="31">
        <f t="shared" si="161"/>
        <v>3.0000000000001137E-3</v>
      </c>
      <c r="BG56" s="31">
        <f t="shared" si="161"/>
        <v>0.24709579788683561</v>
      </c>
      <c r="BH56" s="31">
        <f t="shared" si="161"/>
        <v>4.6137475729236904E-2</v>
      </c>
      <c r="BI56" s="31">
        <f t="shared" si="161"/>
        <v>4.1044691089916582E-2</v>
      </c>
      <c r="BJ56" s="31">
        <f t="shared" si="161"/>
        <v>0.17213366899011831</v>
      </c>
      <c r="BK56" s="31">
        <f t="shared" si="161"/>
        <v>2.362907813124556E-3</v>
      </c>
      <c r="BL56" s="31">
        <f t="shared" si="161"/>
        <v>0.4649024987385349</v>
      </c>
      <c r="BM56" s="31">
        <f t="shared" si="161"/>
        <v>1.0390595106473266</v>
      </c>
      <c r="BN56" s="31">
        <f t="shared" si="161"/>
        <v>9.2870878105127605E-3</v>
      </c>
      <c r="BO56" s="31">
        <f t="shared" ref="BO56:CT56" si="162">_xlfn.STDEV.S(BO3:BO6)</f>
        <v>0.56468162121086662</v>
      </c>
      <c r="BP56" s="31">
        <f t="shared" si="162"/>
        <v>0.71279327297611295</v>
      </c>
      <c r="BQ56" s="31">
        <f t="shared" si="162"/>
        <v>3.234578797927571E-2</v>
      </c>
      <c r="BR56" s="31">
        <f t="shared" si="162"/>
        <v>0.90659583056619364</v>
      </c>
      <c r="BS56" s="31">
        <f t="shared" si="162"/>
        <v>4.4865539857072596E-2</v>
      </c>
      <c r="BT56" s="31">
        <f t="shared" si="162"/>
        <v>9.8547365938077086E-2</v>
      </c>
      <c r="BU56" s="31">
        <f t="shared" si="162"/>
        <v>0.65829603269856241</v>
      </c>
      <c r="BV56" s="31">
        <f t="shared" si="162"/>
        <v>0.2095351999068403</v>
      </c>
      <c r="BW56" s="31">
        <f t="shared" si="162"/>
        <v>7.1709483333789625E-2</v>
      </c>
      <c r="BX56" s="31">
        <f t="shared" si="162"/>
        <v>0.34319224447336649</v>
      </c>
      <c r="BY56" s="31">
        <f t="shared" si="162"/>
        <v>0.20972839578845789</v>
      </c>
      <c r="BZ56" s="31">
        <f t="shared" si="162"/>
        <v>3.4491544857633824E-2</v>
      </c>
      <c r="CA56" s="31">
        <f t="shared" si="162"/>
        <v>0.25881460546112861</v>
      </c>
      <c r="CB56" s="31">
        <f t="shared" si="162"/>
        <v>4.8131763593979068E-2</v>
      </c>
      <c r="CC56" s="31">
        <f t="shared" si="162"/>
        <v>5.3774219349581069E-3</v>
      </c>
      <c r="CD56" s="31">
        <f t="shared" si="162"/>
        <v>0.85246637274831361</v>
      </c>
      <c r="CE56" s="31">
        <f t="shared" si="162"/>
        <v>0.51008790092166179</v>
      </c>
      <c r="CF56" s="31">
        <f t="shared" si="162"/>
        <v>7.9937475566861552E-2</v>
      </c>
      <c r="CG56" s="31">
        <f t="shared" si="162"/>
        <v>0.78015313667681074</v>
      </c>
      <c r="CH56" s="31">
        <f t="shared" si="162"/>
        <v>0.2681720529809189</v>
      </c>
      <c r="CI56" s="31">
        <f t="shared" si="162"/>
        <v>8.5240835284514357E-2</v>
      </c>
      <c r="CJ56" s="31">
        <f t="shared" si="162"/>
        <v>0.56043100972971405</v>
      </c>
      <c r="CK56" s="31">
        <f t="shared" si="162"/>
        <v>5.2283681329197834E-2</v>
      </c>
      <c r="CL56" s="31">
        <f t="shared" si="162"/>
        <v>5.1841907115133368E-2</v>
      </c>
      <c r="CM56" s="31">
        <f t="shared" si="162"/>
        <v>0.43544536588034383</v>
      </c>
      <c r="CN56" s="31">
        <f t="shared" si="162"/>
        <v>0.485045015093099</v>
      </c>
      <c r="CO56" s="31">
        <f t="shared" si="162"/>
        <v>2.3014488190411488E-2</v>
      </c>
      <c r="CP56" s="31">
        <f t="shared" si="162"/>
        <v>0.70590698159649157</v>
      </c>
      <c r="CQ56" s="31">
        <f t="shared" si="162"/>
        <v>1.5357701650963271</v>
      </c>
      <c r="CR56" s="31">
        <f t="shared" si="162"/>
        <v>1.7339742404859575E-2</v>
      </c>
      <c r="CS56" s="31">
        <f t="shared" si="162"/>
        <v>9.1518213123580064E-2</v>
      </c>
      <c r="CT56" s="31">
        <f t="shared" si="162"/>
        <v>0.26779267478156776</v>
      </c>
      <c r="CU56" s="31">
        <f t="shared" ref="CU56:DZ56" si="163">_xlfn.STDEV.S(CU3:CU6)</f>
        <v>5.0662280511788813E-3</v>
      </c>
      <c r="CV56" s="31">
        <f t="shared" si="163"/>
        <v>8.0415587212093985E-3</v>
      </c>
      <c r="CW56" s="31">
        <f t="shared" si="163"/>
        <v>0.38896486559414267</v>
      </c>
      <c r="CX56" s="31">
        <f t="shared" si="163"/>
        <v>9.3043000811446466E-2</v>
      </c>
      <c r="CY56" s="31">
        <f t="shared" si="163"/>
        <v>0.29512412642818941</v>
      </c>
      <c r="CZ56" s="31">
        <f t="shared" si="163"/>
        <v>0.20231720144367493</v>
      </c>
      <c r="DA56" s="31">
        <f t="shared" si="163"/>
        <v>3.3629104458273315E-2</v>
      </c>
      <c r="DB56" s="31">
        <f t="shared" si="163"/>
        <v>6.383833748879475E-2</v>
      </c>
      <c r="DC56" s="31">
        <f t="shared" si="163"/>
        <v>3.7853885753864593E-2</v>
      </c>
      <c r="DD56" s="31">
        <f t="shared" si="163"/>
        <v>6.5574385243065839E-3</v>
      </c>
      <c r="DE56" s="31">
        <f t="shared" si="163"/>
        <v>1.18708326020812E-2</v>
      </c>
      <c r="DF56" s="31">
        <f t="shared" si="163"/>
        <v>0.23793976828881144</v>
      </c>
      <c r="DG56" s="31">
        <f t="shared" si="163"/>
        <v>5.1234753829774507E-3</v>
      </c>
      <c r="DH56" s="31">
        <f t="shared" si="163"/>
        <v>2.9781146161062689E-2</v>
      </c>
      <c r="DI56" s="31">
        <f t="shared" si="163"/>
        <v>0.12075698737547225</v>
      </c>
      <c r="DJ56" s="31">
        <f t="shared" si="163"/>
        <v>0</v>
      </c>
      <c r="DK56" s="31">
        <f t="shared" si="163"/>
        <v>0.42277298873036112</v>
      </c>
      <c r="DL56" s="31">
        <f t="shared" si="163"/>
        <v>0.56663590602784497</v>
      </c>
      <c r="DM56" s="31">
        <f t="shared" si="163"/>
        <v>0.20520233916795333</v>
      </c>
      <c r="DN56" s="31">
        <f t="shared" si="163"/>
        <v>0.36180749946161589</v>
      </c>
      <c r="DO56" s="31">
        <f t="shared" si="163"/>
        <v>9.6084598141428945E-2</v>
      </c>
      <c r="DP56" s="31">
        <f t="shared" si="163"/>
        <v>0.19877290224441266</v>
      </c>
      <c r="DQ56" s="31">
        <f t="shared" si="163"/>
        <v>0.69377758203428064</v>
      </c>
      <c r="DR56" s="31">
        <f t="shared" si="163"/>
        <v>4.7176088576029028E-2</v>
      </c>
      <c r="DS56" s="31">
        <f t="shared" si="163"/>
        <v>1.5755951256589101E-2</v>
      </c>
      <c r="DT56" s="31">
        <f t="shared" si="163"/>
        <v>0.67002736262533902</v>
      </c>
      <c r="DU56" s="31">
        <f t="shared" si="163"/>
        <v>4.030715403829456E-2</v>
      </c>
      <c r="DV56" s="31">
        <f t="shared" si="163"/>
        <v>0.36646145772782535</v>
      </c>
      <c r="DW56" s="31">
        <f t="shared" si="163"/>
        <v>0.50047743871893802</v>
      </c>
      <c r="DX56" s="31">
        <f t="shared" si="163"/>
        <v>0.61892756711374086</v>
      </c>
      <c r="DY56" s="31">
        <f t="shared" si="163"/>
        <v>0.24072581221519646</v>
      </c>
      <c r="DZ56" s="31">
        <f t="shared" si="163"/>
        <v>9.3866483191110336E-2</v>
      </c>
      <c r="EA56" s="31">
        <f t="shared" ref="EA56:FF56" si="164">_xlfn.STDEV.S(EA3:EA6)</f>
        <v>0.22753827516852224</v>
      </c>
      <c r="EB56" s="31">
        <f t="shared" si="164"/>
        <v>1.2909944487272931E-3</v>
      </c>
      <c r="EC56" s="31">
        <f t="shared" si="164"/>
        <v>7.2341781380622144E-3</v>
      </c>
      <c r="ED56" s="31">
        <f t="shared" si="164"/>
        <v>0.18119671630578829</v>
      </c>
      <c r="EE56" s="31">
        <f t="shared" si="164"/>
        <v>3.3040379335998408E-3</v>
      </c>
      <c r="EF56" s="31">
        <f t="shared" si="164"/>
        <v>0.27276363393972508</v>
      </c>
      <c r="EG56" s="31">
        <f t="shared" si="164"/>
        <v>0.15844951877490832</v>
      </c>
      <c r="EH56" s="31">
        <f t="shared" si="164"/>
        <v>2.8075790282739339E-2</v>
      </c>
      <c r="EI56" s="31">
        <f t="shared" si="164"/>
        <v>0.37705382020785094</v>
      </c>
      <c r="EJ56" s="31">
        <f t="shared" si="164"/>
        <v>0.17855438013856451</v>
      </c>
      <c r="EK56" s="31">
        <f t="shared" si="164"/>
        <v>3.9403891516791044E-2</v>
      </c>
      <c r="EL56" s="31">
        <f t="shared" si="164"/>
        <v>4.1411552333461533E-2</v>
      </c>
      <c r="EM56" s="31">
        <f t="shared" si="164"/>
        <v>0.4290322443204852</v>
      </c>
      <c r="EN56" s="31">
        <f t="shared" si="164"/>
        <v>1.917246289168751E-2</v>
      </c>
      <c r="EO56" s="31">
        <f t="shared" si="164"/>
        <v>0.130338981122299</v>
      </c>
      <c r="EP56" s="31">
        <f t="shared" si="164"/>
        <v>0.3635056166461999</v>
      </c>
      <c r="EQ56" s="31">
        <f t="shared" si="164"/>
        <v>5.5075705472857374E-3</v>
      </c>
      <c r="ER56" s="31">
        <f t="shared" si="164"/>
        <v>0.21623501874889076</v>
      </c>
      <c r="ES56" s="31">
        <f t="shared" si="164"/>
        <v>0.20453096750043953</v>
      </c>
      <c r="ET56" s="31">
        <f t="shared" si="164"/>
        <v>9.8446262837526624E-3</v>
      </c>
      <c r="EU56" s="31">
        <f t="shared" si="164"/>
        <v>0.45899700434752377</v>
      </c>
      <c r="EV56" s="31">
        <f t="shared" si="164"/>
        <v>0.18030159917944918</v>
      </c>
      <c r="EW56" s="31">
        <f t="shared" si="164"/>
        <v>1.6459546368800707E-2</v>
      </c>
      <c r="EX56" s="31">
        <f t="shared" si="164"/>
        <v>0.72364971959275159</v>
      </c>
      <c r="EY56" s="31">
        <f t="shared" si="164"/>
        <v>5.0802723024132003E-2</v>
      </c>
      <c r="EZ56" s="31">
        <f t="shared" si="164"/>
        <v>8.1442720157582374E-2</v>
      </c>
      <c r="FA56" s="31">
        <f t="shared" si="164"/>
        <v>0.54094939689401489</v>
      </c>
      <c r="FB56" s="31">
        <f t="shared" si="164"/>
        <v>0.11283764147364056</v>
      </c>
      <c r="FC56" s="31">
        <f t="shared" si="164"/>
        <v>1.9155068954889845E-2</v>
      </c>
      <c r="FD56" s="31">
        <f t="shared" si="164"/>
        <v>0.34985365988271738</v>
      </c>
      <c r="FE56" s="31">
        <f t="shared" si="164"/>
        <v>0.20832186635108763</v>
      </c>
      <c r="FF56" s="31">
        <f t="shared" si="164"/>
        <v>1.410378199869957E-2</v>
      </c>
      <c r="FG56" s="31">
        <f t="shared" ref="FG56:GG56" si="165">_xlfn.STDEV.S(FG3:FG6)</f>
        <v>0.10827896071413398</v>
      </c>
      <c r="FH56" s="31">
        <f t="shared" si="165"/>
        <v>0.24864616760905134</v>
      </c>
      <c r="FI56" s="31">
        <f t="shared" si="165"/>
        <v>4.5734742446697984E-3</v>
      </c>
      <c r="FJ56" s="31">
        <f t="shared" si="165"/>
        <v>3.5198248062456597E-2</v>
      </c>
      <c r="FK56" s="31">
        <f t="shared" si="165"/>
        <v>0.42848337190608116</v>
      </c>
      <c r="FL56" s="31">
        <f t="shared" si="165"/>
        <v>1.8025444978330973E-2</v>
      </c>
      <c r="FM56" s="31">
        <f t="shared" si="165"/>
        <v>0.41470672368153477</v>
      </c>
      <c r="FN56" s="31">
        <f t="shared" si="165"/>
        <v>0.23843587537672864</v>
      </c>
      <c r="FO56" s="31">
        <f t="shared" si="165"/>
        <v>4.3794976880921932E-2</v>
      </c>
      <c r="FP56" s="31">
        <f t="shared" si="165"/>
        <v>0.16617134730954142</v>
      </c>
      <c r="FQ56" s="31">
        <f t="shared" si="165"/>
        <v>1.1132528913054796</v>
      </c>
      <c r="FR56" s="31">
        <f t="shared" si="165"/>
        <v>7.849150697156107E-2</v>
      </c>
      <c r="FS56" s="31">
        <f t="shared" si="165"/>
        <v>0.22993187396850193</v>
      </c>
      <c r="FT56" s="31">
        <f t="shared" si="165"/>
        <v>4.7352402262187301E-2</v>
      </c>
      <c r="FU56" s="31">
        <f t="shared" si="165"/>
        <v>2.8687976575556752E-2</v>
      </c>
      <c r="FV56" s="31">
        <f t="shared" si="165"/>
        <v>0.10566298626608477</v>
      </c>
      <c r="FW56" s="31">
        <f t="shared" si="165"/>
        <v>0.63529645310936222</v>
      </c>
      <c r="FX56" s="31">
        <f t="shared" si="165"/>
        <v>5.0248548901103494E-2</v>
      </c>
      <c r="FY56" s="31">
        <f t="shared" si="165"/>
        <v>0.11807765806169251</v>
      </c>
      <c r="FZ56" s="31">
        <f t="shared" si="165"/>
        <v>0.58377735481946746</v>
      </c>
      <c r="GA56" s="31">
        <f t="shared" si="165"/>
        <v>2.1088817534418562</v>
      </c>
      <c r="GB56" s="31">
        <f t="shared" si="165"/>
        <v>1.7037330336646039</v>
      </c>
      <c r="GC56" s="31">
        <f t="shared" si="165"/>
        <v>9.9999999999997868E-3</v>
      </c>
      <c r="GD56" s="31">
        <f t="shared" si="165"/>
        <v>2.0000000000000018E-2</v>
      </c>
      <c r="GE56" s="31">
        <f t="shared" si="165"/>
        <v>2.081665999466124E-2</v>
      </c>
      <c r="GF56" s="31">
        <f t="shared" si="165"/>
        <v>0.56389183359932571</v>
      </c>
      <c r="GG56" s="31">
        <f t="shared" si="165"/>
        <v>0.64047742609191805</v>
      </c>
    </row>
    <row r="57" spans="1:189" x14ac:dyDescent="0.25">
      <c r="A57" s="136"/>
      <c r="B57" s="4"/>
      <c r="C57" s="90"/>
      <c r="D57" s="90" t="s">
        <v>146</v>
      </c>
      <c r="E57" s="59">
        <f>COUNT(E3:E6)</f>
        <v>4</v>
      </c>
      <c r="F57" s="59">
        <f>COUNT(F3:F6)</f>
        <v>4</v>
      </c>
      <c r="G57" s="59">
        <f>COUNT(G3:G6)</f>
        <v>4</v>
      </c>
      <c r="H57" s="59">
        <f t="shared" ref="H57:BO57" si="166">COUNT(H3:H6)</f>
        <v>4</v>
      </c>
      <c r="I57" s="59">
        <f t="shared" si="166"/>
        <v>4</v>
      </c>
      <c r="J57" s="59">
        <f t="shared" si="166"/>
        <v>4</v>
      </c>
      <c r="K57" s="59">
        <f t="shared" si="166"/>
        <v>4</v>
      </c>
      <c r="L57" s="59">
        <f t="shared" si="166"/>
        <v>4</v>
      </c>
      <c r="M57" s="59">
        <f>COUNT(M3:M6)</f>
        <v>4</v>
      </c>
      <c r="N57" s="59">
        <f t="shared" si="166"/>
        <v>4</v>
      </c>
      <c r="O57" s="59">
        <f t="shared" si="166"/>
        <v>4</v>
      </c>
      <c r="P57" s="59">
        <f>COUNT(P3:P6)</f>
        <v>4</v>
      </c>
      <c r="Q57" s="59">
        <f t="shared" si="166"/>
        <v>4</v>
      </c>
      <c r="R57" s="59">
        <f>COUNT(R3:R6)</f>
        <v>4</v>
      </c>
      <c r="S57" s="59">
        <f t="shared" si="166"/>
        <v>4</v>
      </c>
      <c r="T57" s="59">
        <f>COUNT(T3:T6)</f>
        <v>4</v>
      </c>
      <c r="U57" s="59">
        <f t="shared" si="166"/>
        <v>4</v>
      </c>
      <c r="V57" s="59">
        <f t="shared" si="166"/>
        <v>4</v>
      </c>
      <c r="W57" s="59">
        <f t="shared" si="166"/>
        <v>4</v>
      </c>
      <c r="X57" s="59">
        <f t="shared" si="166"/>
        <v>4</v>
      </c>
      <c r="Y57" s="59">
        <f t="shared" si="166"/>
        <v>4</v>
      </c>
      <c r="Z57" s="59">
        <f t="shared" si="166"/>
        <v>4</v>
      </c>
      <c r="AA57" s="59">
        <f t="shared" si="166"/>
        <v>4</v>
      </c>
      <c r="AB57" s="59">
        <f t="shared" si="166"/>
        <v>4</v>
      </c>
      <c r="AC57" s="59">
        <f t="shared" si="166"/>
        <v>4</v>
      </c>
      <c r="AD57" s="59">
        <f t="shared" si="166"/>
        <v>4</v>
      </c>
      <c r="AE57" s="59">
        <f t="shared" si="166"/>
        <v>4</v>
      </c>
      <c r="AF57" s="59">
        <f t="shared" si="166"/>
        <v>4</v>
      </c>
      <c r="AG57" s="59">
        <f t="shared" si="166"/>
        <v>4</v>
      </c>
      <c r="AH57" s="59">
        <f t="shared" si="166"/>
        <v>4</v>
      </c>
      <c r="AI57" s="59">
        <f t="shared" si="166"/>
        <v>4</v>
      </c>
      <c r="AJ57" s="59">
        <f t="shared" si="166"/>
        <v>4</v>
      </c>
      <c r="AK57" s="59">
        <f t="shared" si="166"/>
        <v>4</v>
      </c>
      <c r="AL57" s="59">
        <f t="shared" si="166"/>
        <v>4</v>
      </c>
      <c r="AM57" s="59">
        <f t="shared" si="166"/>
        <v>4</v>
      </c>
      <c r="AN57" s="59">
        <f t="shared" si="166"/>
        <v>4</v>
      </c>
      <c r="AO57" s="59">
        <f t="shared" si="166"/>
        <v>4</v>
      </c>
      <c r="AP57" s="59">
        <f t="shared" si="166"/>
        <v>4</v>
      </c>
      <c r="AQ57" s="59">
        <f t="shared" si="166"/>
        <v>4</v>
      </c>
      <c r="AR57" s="59">
        <f t="shared" si="166"/>
        <v>4</v>
      </c>
      <c r="AS57" s="59">
        <f t="shared" si="166"/>
        <v>4</v>
      </c>
      <c r="AT57" s="59">
        <f t="shared" si="166"/>
        <v>4</v>
      </c>
      <c r="AU57" s="59">
        <f t="shared" si="166"/>
        <v>4</v>
      </c>
      <c r="AV57" s="59">
        <f t="shared" si="166"/>
        <v>4</v>
      </c>
      <c r="AW57" s="59">
        <f t="shared" si="166"/>
        <v>4</v>
      </c>
      <c r="AX57" s="59">
        <f t="shared" si="166"/>
        <v>4</v>
      </c>
      <c r="AY57" s="59">
        <f t="shared" si="166"/>
        <v>4</v>
      </c>
      <c r="AZ57" s="59">
        <f t="shared" si="166"/>
        <v>4</v>
      </c>
      <c r="BA57" s="59">
        <f t="shared" si="166"/>
        <v>4</v>
      </c>
      <c r="BB57" s="59">
        <f t="shared" si="166"/>
        <v>4</v>
      </c>
      <c r="BC57" s="59">
        <f t="shared" si="166"/>
        <v>4</v>
      </c>
      <c r="BD57" s="59">
        <f t="shared" si="166"/>
        <v>4</v>
      </c>
      <c r="BE57" s="59">
        <f t="shared" si="166"/>
        <v>4</v>
      </c>
      <c r="BF57" s="59">
        <f t="shared" si="166"/>
        <v>4</v>
      </c>
      <c r="BG57" s="59">
        <f t="shared" si="166"/>
        <v>4</v>
      </c>
      <c r="BH57" s="59">
        <f t="shared" si="166"/>
        <v>4</v>
      </c>
      <c r="BI57" s="59">
        <f t="shared" si="166"/>
        <v>4</v>
      </c>
      <c r="BJ57" s="59">
        <f t="shared" si="166"/>
        <v>4</v>
      </c>
      <c r="BK57" s="59">
        <f t="shared" si="166"/>
        <v>4</v>
      </c>
      <c r="BL57" s="59">
        <f t="shared" si="166"/>
        <v>4</v>
      </c>
      <c r="BM57" s="59">
        <f t="shared" si="166"/>
        <v>4</v>
      </c>
      <c r="BN57" s="59">
        <f t="shared" si="166"/>
        <v>4</v>
      </c>
      <c r="BO57" s="59">
        <f t="shared" si="166"/>
        <v>4</v>
      </c>
      <c r="BP57" s="59">
        <f t="shared" ref="BP57:EA57" si="167">COUNT(BP3:BP6)</f>
        <v>4</v>
      </c>
      <c r="BQ57" s="59">
        <f t="shared" si="167"/>
        <v>4</v>
      </c>
      <c r="BR57" s="59">
        <f t="shared" si="167"/>
        <v>4</v>
      </c>
      <c r="BS57" s="59">
        <f t="shared" si="167"/>
        <v>4</v>
      </c>
      <c r="BT57" s="59">
        <f t="shared" si="167"/>
        <v>4</v>
      </c>
      <c r="BU57" s="59">
        <f t="shared" si="167"/>
        <v>4</v>
      </c>
      <c r="BV57" s="59">
        <f t="shared" si="167"/>
        <v>4</v>
      </c>
      <c r="BW57" s="59">
        <f t="shared" si="167"/>
        <v>4</v>
      </c>
      <c r="BX57" s="59">
        <f t="shared" si="167"/>
        <v>4</v>
      </c>
      <c r="BY57" s="59">
        <f t="shared" si="167"/>
        <v>4</v>
      </c>
      <c r="BZ57" s="59">
        <f t="shared" si="167"/>
        <v>4</v>
      </c>
      <c r="CA57" s="59">
        <f t="shared" si="167"/>
        <v>4</v>
      </c>
      <c r="CB57" s="59">
        <f t="shared" si="167"/>
        <v>4</v>
      </c>
      <c r="CC57" s="59">
        <f t="shared" si="167"/>
        <v>4</v>
      </c>
      <c r="CD57" s="59">
        <f t="shared" si="167"/>
        <v>4</v>
      </c>
      <c r="CE57" s="59">
        <f t="shared" si="167"/>
        <v>4</v>
      </c>
      <c r="CF57" s="59">
        <f t="shared" si="167"/>
        <v>4</v>
      </c>
      <c r="CG57" s="59">
        <f t="shared" si="167"/>
        <v>4</v>
      </c>
      <c r="CH57" s="59">
        <f t="shared" si="167"/>
        <v>4</v>
      </c>
      <c r="CI57" s="59">
        <f t="shared" si="167"/>
        <v>4</v>
      </c>
      <c r="CJ57" s="59">
        <f t="shared" si="167"/>
        <v>4</v>
      </c>
      <c r="CK57" s="59">
        <f t="shared" si="167"/>
        <v>4</v>
      </c>
      <c r="CL57" s="59">
        <f t="shared" si="167"/>
        <v>4</v>
      </c>
      <c r="CM57" s="59">
        <f t="shared" si="167"/>
        <v>4</v>
      </c>
      <c r="CN57" s="59">
        <f t="shared" si="167"/>
        <v>4</v>
      </c>
      <c r="CO57" s="59">
        <f t="shared" si="167"/>
        <v>4</v>
      </c>
      <c r="CP57" s="59">
        <f t="shared" si="167"/>
        <v>4</v>
      </c>
      <c r="CQ57" s="59">
        <f t="shared" si="167"/>
        <v>4</v>
      </c>
      <c r="CR57" s="59">
        <f t="shared" si="167"/>
        <v>4</v>
      </c>
      <c r="CS57" s="59">
        <f t="shared" si="167"/>
        <v>4</v>
      </c>
      <c r="CT57" s="59">
        <f t="shared" si="167"/>
        <v>4</v>
      </c>
      <c r="CU57" s="59">
        <f t="shared" si="167"/>
        <v>4</v>
      </c>
      <c r="CV57" s="59">
        <f t="shared" si="167"/>
        <v>4</v>
      </c>
      <c r="CW57" s="59">
        <f t="shared" si="167"/>
        <v>4</v>
      </c>
      <c r="CX57" s="59">
        <f t="shared" si="167"/>
        <v>4</v>
      </c>
      <c r="CY57" s="59">
        <f t="shared" si="167"/>
        <v>4</v>
      </c>
      <c r="CZ57" s="59">
        <f t="shared" si="167"/>
        <v>4</v>
      </c>
      <c r="DA57" s="59">
        <f t="shared" si="167"/>
        <v>4</v>
      </c>
      <c r="DB57" s="59">
        <f t="shared" si="167"/>
        <v>4</v>
      </c>
      <c r="DC57" s="59">
        <f t="shared" si="167"/>
        <v>4</v>
      </c>
      <c r="DD57" s="59">
        <f t="shared" si="167"/>
        <v>4</v>
      </c>
      <c r="DE57" s="59">
        <f t="shared" si="167"/>
        <v>4</v>
      </c>
      <c r="DF57" s="59">
        <f t="shared" si="167"/>
        <v>4</v>
      </c>
      <c r="DG57" s="59">
        <f t="shared" si="167"/>
        <v>4</v>
      </c>
      <c r="DH57" s="59">
        <f t="shared" si="167"/>
        <v>4</v>
      </c>
      <c r="DI57" s="59">
        <f t="shared" si="167"/>
        <v>4</v>
      </c>
      <c r="DJ57" s="59">
        <f t="shared" si="167"/>
        <v>4</v>
      </c>
      <c r="DK57" s="59">
        <f t="shared" si="167"/>
        <v>4</v>
      </c>
      <c r="DL57" s="59">
        <f t="shared" si="167"/>
        <v>4</v>
      </c>
      <c r="DM57" s="59">
        <f t="shared" si="167"/>
        <v>4</v>
      </c>
      <c r="DN57" s="59">
        <f t="shared" si="167"/>
        <v>4</v>
      </c>
      <c r="DO57" s="59">
        <f t="shared" si="167"/>
        <v>4</v>
      </c>
      <c r="DP57" s="59">
        <f t="shared" si="167"/>
        <v>4</v>
      </c>
      <c r="DQ57" s="59">
        <f t="shared" si="167"/>
        <v>4</v>
      </c>
      <c r="DR57" s="59">
        <f t="shared" si="167"/>
        <v>4</v>
      </c>
      <c r="DS57" s="59">
        <f t="shared" si="167"/>
        <v>4</v>
      </c>
      <c r="DT57" s="59">
        <f t="shared" si="167"/>
        <v>4</v>
      </c>
      <c r="DU57" s="59">
        <f t="shared" si="167"/>
        <v>4</v>
      </c>
      <c r="DV57" s="59">
        <f t="shared" si="167"/>
        <v>4</v>
      </c>
      <c r="DW57" s="59">
        <f t="shared" si="167"/>
        <v>4</v>
      </c>
      <c r="DX57" s="59">
        <f t="shared" si="167"/>
        <v>4</v>
      </c>
      <c r="DY57" s="59">
        <f t="shared" si="167"/>
        <v>4</v>
      </c>
      <c r="DZ57" s="59">
        <f t="shared" si="167"/>
        <v>4</v>
      </c>
      <c r="EA57" s="59">
        <f t="shared" si="167"/>
        <v>4</v>
      </c>
      <c r="EB57" s="59">
        <f t="shared" ref="EB57:GG57" si="168">COUNT(EB3:EB6)</f>
        <v>4</v>
      </c>
      <c r="EC57" s="59">
        <f t="shared" si="168"/>
        <v>4</v>
      </c>
      <c r="ED57" s="59">
        <f t="shared" si="168"/>
        <v>4</v>
      </c>
      <c r="EE57" s="59">
        <f t="shared" si="168"/>
        <v>4</v>
      </c>
      <c r="EF57" s="59">
        <f t="shared" si="168"/>
        <v>4</v>
      </c>
      <c r="EG57" s="59">
        <f t="shared" si="168"/>
        <v>4</v>
      </c>
      <c r="EH57" s="59">
        <f t="shared" si="168"/>
        <v>4</v>
      </c>
      <c r="EI57" s="59">
        <f t="shared" si="168"/>
        <v>4</v>
      </c>
      <c r="EJ57" s="59">
        <f t="shared" si="168"/>
        <v>4</v>
      </c>
      <c r="EK57" s="59">
        <f t="shared" si="168"/>
        <v>4</v>
      </c>
      <c r="EL57" s="59">
        <f t="shared" si="168"/>
        <v>4</v>
      </c>
      <c r="EM57" s="59">
        <f t="shared" si="168"/>
        <v>4</v>
      </c>
      <c r="EN57" s="59">
        <f t="shared" si="168"/>
        <v>4</v>
      </c>
      <c r="EO57" s="59">
        <f t="shared" si="168"/>
        <v>4</v>
      </c>
      <c r="EP57" s="59">
        <f t="shared" si="168"/>
        <v>4</v>
      </c>
      <c r="EQ57" s="59">
        <f t="shared" si="168"/>
        <v>4</v>
      </c>
      <c r="ER57" s="59">
        <f t="shared" si="168"/>
        <v>4</v>
      </c>
      <c r="ES57" s="59">
        <f t="shared" si="168"/>
        <v>4</v>
      </c>
      <c r="ET57" s="59">
        <f t="shared" si="168"/>
        <v>4</v>
      </c>
      <c r="EU57" s="59">
        <f t="shared" si="168"/>
        <v>4</v>
      </c>
      <c r="EV57" s="59">
        <f t="shared" si="168"/>
        <v>4</v>
      </c>
      <c r="EW57" s="59">
        <f t="shared" si="168"/>
        <v>4</v>
      </c>
      <c r="EX57" s="59">
        <f t="shared" si="168"/>
        <v>4</v>
      </c>
      <c r="EY57" s="59">
        <f t="shared" si="168"/>
        <v>4</v>
      </c>
      <c r="EZ57" s="59">
        <f t="shared" si="168"/>
        <v>4</v>
      </c>
      <c r="FA57" s="59">
        <f t="shared" si="168"/>
        <v>4</v>
      </c>
      <c r="FB57" s="59">
        <f t="shared" si="168"/>
        <v>4</v>
      </c>
      <c r="FC57" s="59">
        <f t="shared" si="168"/>
        <v>4</v>
      </c>
      <c r="FD57" s="59">
        <f t="shared" si="168"/>
        <v>4</v>
      </c>
      <c r="FE57" s="59">
        <f t="shared" si="168"/>
        <v>4</v>
      </c>
      <c r="FF57" s="59">
        <f t="shared" si="168"/>
        <v>4</v>
      </c>
      <c r="FG57" s="59">
        <f t="shared" si="168"/>
        <v>4</v>
      </c>
      <c r="FH57" s="59">
        <f t="shared" si="168"/>
        <v>4</v>
      </c>
      <c r="FI57" s="59">
        <f t="shared" si="168"/>
        <v>4</v>
      </c>
      <c r="FJ57" s="59">
        <f t="shared" si="168"/>
        <v>4</v>
      </c>
      <c r="FK57" s="59">
        <f t="shared" si="168"/>
        <v>4</v>
      </c>
      <c r="FL57" s="59">
        <f t="shared" si="168"/>
        <v>4</v>
      </c>
      <c r="FM57" s="59">
        <f t="shared" si="168"/>
        <v>4</v>
      </c>
      <c r="FN57" s="59">
        <f t="shared" si="168"/>
        <v>4</v>
      </c>
      <c r="FO57" s="59">
        <f t="shared" si="168"/>
        <v>4</v>
      </c>
      <c r="FP57" s="59">
        <f t="shared" si="168"/>
        <v>4</v>
      </c>
      <c r="FQ57" s="59">
        <f t="shared" si="168"/>
        <v>4</v>
      </c>
      <c r="FR57" s="59">
        <f t="shared" si="168"/>
        <v>4</v>
      </c>
      <c r="FS57" s="59">
        <f t="shared" si="168"/>
        <v>4</v>
      </c>
      <c r="FT57" s="59">
        <f t="shared" si="168"/>
        <v>4</v>
      </c>
      <c r="FU57" s="59">
        <f t="shared" si="168"/>
        <v>4</v>
      </c>
      <c r="FV57" s="59">
        <f t="shared" si="168"/>
        <v>4</v>
      </c>
      <c r="FW57" s="59">
        <f t="shared" si="168"/>
        <v>4</v>
      </c>
      <c r="FX57" s="59">
        <f t="shared" si="168"/>
        <v>4</v>
      </c>
      <c r="FY57" s="59">
        <f t="shared" si="168"/>
        <v>4</v>
      </c>
      <c r="FZ57" s="59">
        <f t="shared" si="168"/>
        <v>4</v>
      </c>
      <c r="GA57" s="59">
        <f t="shared" si="168"/>
        <v>4</v>
      </c>
      <c r="GB57" s="59">
        <f t="shared" si="168"/>
        <v>4</v>
      </c>
      <c r="GC57" s="59">
        <f t="shared" si="168"/>
        <v>3</v>
      </c>
      <c r="GD57" s="59">
        <f t="shared" si="168"/>
        <v>3</v>
      </c>
      <c r="GE57" s="59">
        <f t="shared" si="168"/>
        <v>3</v>
      </c>
      <c r="GF57" s="59">
        <f t="shared" si="168"/>
        <v>4</v>
      </c>
      <c r="GG57" s="59">
        <f t="shared" si="168"/>
        <v>4</v>
      </c>
    </row>
    <row r="58" spans="1:189" x14ac:dyDescent="0.25">
      <c r="A58" s="136"/>
      <c r="B58" s="4"/>
      <c r="C58" s="112" t="s">
        <v>147</v>
      </c>
      <c r="D58" s="112"/>
      <c r="E58" s="18">
        <f>E56/E55</f>
        <v>8.7614974557486129E-4</v>
      </c>
      <c r="F58" s="18">
        <f>F56/F55</f>
        <v>1.9188108153513673E-3</v>
      </c>
      <c r="G58" s="18">
        <f>G56/G55</f>
        <v>1.0025315830628891E-3</v>
      </c>
      <c r="H58" s="18">
        <f t="shared" ref="H58:BO58" si="169">H56/H55</f>
        <v>4.4369712034526936E-3</v>
      </c>
      <c r="I58" s="18">
        <f t="shared" si="169"/>
        <v>2.5065948803470618E-3</v>
      </c>
      <c r="J58" s="18">
        <f t="shared" si="169"/>
        <v>1.6394207138005781E-2</v>
      </c>
      <c r="K58" s="18">
        <f t="shared" si="169"/>
        <v>4.6535508812478059E-3</v>
      </c>
      <c r="L58" s="18">
        <f t="shared" si="169"/>
        <v>2.0266138332077892E-2</v>
      </c>
      <c r="M58" s="18">
        <f>M56/M55</f>
        <v>2.8003448323753711E-3</v>
      </c>
      <c r="N58" s="18">
        <f t="shared" si="169"/>
        <v>0.1012473978869448</v>
      </c>
      <c r="O58" s="18">
        <f t="shared" si="169"/>
        <v>6.3094898381185552E-3</v>
      </c>
      <c r="P58" s="18">
        <f>P56/P55</f>
        <v>2.1536452040103659E-3</v>
      </c>
      <c r="Q58" s="18">
        <f t="shared" si="169"/>
        <v>0.11384767677453793</v>
      </c>
      <c r="R58" s="18">
        <f>R56/R55</f>
        <v>1.7078904049441714E-3</v>
      </c>
      <c r="S58" s="18">
        <f t="shared" ref="S58" si="170">S56/S55</f>
        <v>2.7397758294220882E-3</v>
      </c>
      <c r="T58" s="18">
        <f>T56/T55</f>
        <v>5.8343544803046189E-4</v>
      </c>
      <c r="U58" s="18">
        <f t="shared" ref="U58" si="171">U56/U55</f>
        <v>3.0314937951865331E-3</v>
      </c>
      <c r="V58" s="18">
        <f t="shared" si="169"/>
        <v>-6.884264415045095E-4</v>
      </c>
      <c r="W58" s="18">
        <f t="shared" ref="W58" si="172">W56/W55</f>
        <v>9.9253458111066154E-4</v>
      </c>
      <c r="X58" s="18">
        <f t="shared" si="169"/>
        <v>-7.6415002959195286E-5</v>
      </c>
      <c r="Y58" s="18">
        <f t="shared" si="169"/>
        <v>-2.2800187931037291E-5</v>
      </c>
      <c r="Z58" s="18">
        <f t="shared" ref="Z58" si="173">Z56/Z55</f>
        <v>2.6506150272672612E-3</v>
      </c>
      <c r="AA58" s="18">
        <f t="shared" si="169"/>
        <v>-3.7574080396203546E-4</v>
      </c>
      <c r="AB58" s="18">
        <f t="shared" si="169"/>
        <v>-1.5975585696423277E-3</v>
      </c>
      <c r="AC58" s="18">
        <f t="shared" ref="AC58" si="174">AC56/AC55</f>
        <v>3.903903704723564E-3</v>
      </c>
      <c r="AD58" s="18">
        <f t="shared" si="169"/>
        <v>-4.5277638456359735E-5</v>
      </c>
      <c r="AE58" s="18">
        <f t="shared" si="169"/>
        <v>-1.2168887412356437E-2</v>
      </c>
      <c r="AF58" s="18">
        <f t="shared" ref="AF58" si="175">AF56/AF55</f>
        <v>5.0083937635815243E-3</v>
      </c>
      <c r="AG58" s="18">
        <f t="shared" si="169"/>
        <v>-8.4188732871944038E-4</v>
      </c>
      <c r="AH58" s="18">
        <f t="shared" si="169"/>
        <v>-1.5115456676534193E-2</v>
      </c>
      <c r="AI58" s="18">
        <f t="shared" ref="AI58" si="176">AI56/AI55</f>
        <v>7.0385623546614473E-4</v>
      </c>
      <c r="AJ58" s="18">
        <f t="shared" si="169"/>
        <v>-4.5039214515979709E-4</v>
      </c>
      <c r="AK58" s="18">
        <f t="shared" si="169"/>
        <v>-8.6994651442901562E-3</v>
      </c>
      <c r="AL58" s="18">
        <f t="shared" ref="AL58" si="177">AL56/AL55</f>
        <v>0.14871403393216864</v>
      </c>
      <c r="AM58" s="18">
        <f t="shared" si="169"/>
        <v>-6.9966549280332915E-5</v>
      </c>
      <c r="AN58" s="18">
        <f t="shared" si="169"/>
        <v>-2.0073178048308316E-2</v>
      </c>
      <c r="AO58" s="18">
        <f t="shared" ref="AO58" si="178">AO56/AO55</f>
        <v>-9.9597742424324762E-4</v>
      </c>
      <c r="AP58" s="18">
        <f t="shared" si="169"/>
        <v>-6.231505609397539E-4</v>
      </c>
      <c r="AQ58" s="18">
        <f t="shared" si="169"/>
        <v>-5.551839822115363E-3</v>
      </c>
      <c r="AR58" s="18">
        <f t="shared" ref="AR58" si="179">AR56/AR55</f>
        <v>-2.471758290924208E-3</v>
      </c>
      <c r="AS58" s="18">
        <f t="shared" si="169"/>
        <v>-3.6173023959112113E-4</v>
      </c>
      <c r="AT58" s="18">
        <f t="shared" si="169"/>
        <v>-1.0902749886148194E-3</v>
      </c>
      <c r="AU58" s="18">
        <f t="shared" ref="AU58" si="180">AU56/AU55</f>
        <v>-2.1418416249491356E-3</v>
      </c>
      <c r="AV58" s="18">
        <f t="shared" si="169"/>
        <v>-2.9546264027571549E-5</v>
      </c>
      <c r="AW58" s="18">
        <f t="shared" si="169"/>
        <v>-3.448852652960149E-6</v>
      </c>
      <c r="AX58" s="18">
        <f t="shared" ref="AX58" si="181">AX56/AX55</f>
        <v>-4.4395308543873868E-4</v>
      </c>
      <c r="AY58" s="18">
        <f t="shared" si="169"/>
        <v>-1.0161344561966342E-4</v>
      </c>
      <c r="AZ58" s="18">
        <f t="shared" si="169"/>
        <v>-1.0401600747105056E-3</v>
      </c>
      <c r="BA58" s="18">
        <f t="shared" ref="BA58" si="182">BA56/BA55</f>
        <v>-1.5693643692099523E-3</v>
      </c>
      <c r="BB58" s="18">
        <f t="shared" si="169"/>
        <v>-1.2138174909644496E-4</v>
      </c>
      <c r="BC58" s="18">
        <f t="shared" si="169"/>
        <v>-2.7368218322932828E-4</v>
      </c>
      <c r="BD58" s="18">
        <f t="shared" ref="BD58" si="183">BD56/BD55</f>
        <v>5.788277440182272E-4</v>
      </c>
      <c r="BE58" s="18">
        <f t="shared" si="169"/>
        <v>-2.5411865735445461E-5</v>
      </c>
      <c r="BF58" s="18">
        <f t="shared" si="169"/>
        <v>-2.0685304125684688E-5</v>
      </c>
      <c r="BG58" s="18">
        <f t="shared" ref="BG58" si="184">BG56/BG55</f>
        <v>1.8075705493896185E-3</v>
      </c>
      <c r="BH58" s="18">
        <f t="shared" si="169"/>
        <v>-1.7560193092474625E-4</v>
      </c>
      <c r="BI58" s="18">
        <f t="shared" si="169"/>
        <v>-5.1179833522346947E-4</v>
      </c>
      <c r="BJ58" s="18">
        <f t="shared" ref="BJ58" si="185">BJ56/BJ55</f>
        <v>1.3585496037229945E-3</v>
      </c>
      <c r="BK58" s="18">
        <f t="shared" si="169"/>
        <v>-9.005936462886436E-6</v>
      </c>
      <c r="BL58" s="18">
        <f t="shared" si="169"/>
        <v>-9.520740085367442E-3</v>
      </c>
      <c r="BM58" s="18">
        <f t="shared" ref="BM58" si="186">BM56/BM55</f>
        <v>9.1558386994636046E-3</v>
      </c>
      <c r="BN58" s="18">
        <f t="shared" si="169"/>
        <v>-3.5420908934237226E-5</v>
      </c>
      <c r="BO58" s="18">
        <f t="shared" si="169"/>
        <v>-2.3717149868153497E-2</v>
      </c>
      <c r="BP58" s="18">
        <f t="shared" ref="BP58:DZ58" si="187">BP56/BP55</f>
        <v>7.0298487648692903E-3</v>
      </c>
      <c r="BQ58" s="18">
        <f t="shared" si="187"/>
        <v>-1.2341445846248181E-4</v>
      </c>
      <c r="BR58" s="18">
        <f t="shared" si="187"/>
        <v>-0.2045106768703347</v>
      </c>
      <c r="BS58" s="18">
        <f t="shared" si="187"/>
        <v>6.5801892497842341E-4</v>
      </c>
      <c r="BT58" s="18">
        <f t="shared" si="187"/>
        <v>-3.7424483382336E-4</v>
      </c>
      <c r="BU58" s="18">
        <f t="shared" si="187"/>
        <v>-0.11064728678016007</v>
      </c>
      <c r="BV58" s="18">
        <f t="shared" si="187"/>
        <v>4.2136684914150175E-3</v>
      </c>
      <c r="BW58" s="18">
        <f t="shared" si="187"/>
        <v>-2.7238646921116044E-4</v>
      </c>
      <c r="BX58" s="18">
        <f t="shared" si="187"/>
        <v>-1.9107901645163287E-2</v>
      </c>
      <c r="BY58" s="18">
        <f t="shared" si="187"/>
        <v>9.5093355605739213E-3</v>
      </c>
      <c r="BZ58" s="18">
        <f t="shared" si="187"/>
        <v>-1.3102176390029203E-4</v>
      </c>
      <c r="CA58" s="18">
        <f t="shared" si="187"/>
        <v>-1.0883022747140788E-2</v>
      </c>
      <c r="CB58" s="18">
        <f t="shared" si="187"/>
        <v>0.16829287969922749</v>
      </c>
      <c r="CC58" s="18">
        <f t="shared" si="187"/>
        <v>-2.0477401455080375E-5</v>
      </c>
      <c r="CD58" s="18">
        <f t="shared" si="187"/>
        <v>-4.0342456976127851E-2</v>
      </c>
      <c r="CE58" s="18">
        <f t="shared" si="187"/>
        <v>-2.2209117270998665E-2</v>
      </c>
      <c r="CF58" s="18">
        <f t="shared" si="187"/>
        <v>-3.0405922977417942E-4</v>
      </c>
      <c r="CG58" s="18">
        <f t="shared" si="187"/>
        <v>-9.6532698571078143E-2</v>
      </c>
      <c r="CH58" s="18">
        <f t="shared" si="187"/>
        <v>-5.4348825912807642E-3</v>
      </c>
      <c r="CI58" s="18">
        <f t="shared" si="187"/>
        <v>-3.2429953388871948E-4</v>
      </c>
      <c r="CJ58" s="18">
        <f t="shared" si="187"/>
        <v>-0.10381716477186385</v>
      </c>
      <c r="CK58" s="18">
        <f t="shared" si="187"/>
        <v>-7.7416876859414644E-4</v>
      </c>
      <c r="CL58" s="18">
        <f t="shared" si="187"/>
        <v>-1.9706750136660512E-4</v>
      </c>
      <c r="CM58" s="18">
        <f t="shared" si="187"/>
        <v>-2.0363139070349038E-2</v>
      </c>
      <c r="CN58" s="18">
        <f t="shared" si="187"/>
        <v>-4.7049267660568515E-3</v>
      </c>
      <c r="CO58" s="18">
        <f t="shared" si="187"/>
        <v>-8.8004635270363555E-5</v>
      </c>
      <c r="CP58" s="18">
        <f t="shared" si="187"/>
        <v>-1.5150169154751503E-2</v>
      </c>
      <c r="CQ58" s="18">
        <f t="shared" si="187"/>
        <v>-1.3077062032495973E-2</v>
      </c>
      <c r="CR58" s="18">
        <f t="shared" si="187"/>
        <v>-6.6198898977832488E-5</v>
      </c>
      <c r="CS58" s="18">
        <f t="shared" si="187"/>
        <v>-1.1585280523016266E-3</v>
      </c>
      <c r="CT58" s="18">
        <f t="shared" si="187"/>
        <v>-2.0731038750341517E-3</v>
      </c>
      <c r="CU58" s="18">
        <f t="shared" si="187"/>
        <v>-1.9288343379415707E-5</v>
      </c>
      <c r="CV58" s="18">
        <f t="shared" si="187"/>
        <v>-5.545864319011179E-5</v>
      </c>
      <c r="CW58" s="18">
        <f t="shared" si="187"/>
        <v>-2.8333171787674515E-3</v>
      </c>
      <c r="CX58" s="18">
        <f t="shared" si="187"/>
        <v>-3.5369027178398555E-4</v>
      </c>
      <c r="CY58" s="18">
        <f t="shared" si="187"/>
        <v>-1.3727996540520186E-3</v>
      </c>
      <c r="CZ58" s="18">
        <f t="shared" si="187"/>
        <v>-1.9269635421843407E-3</v>
      </c>
      <c r="DA58" s="18">
        <f t="shared" si="187"/>
        <v>-1.2824877209217651E-4</v>
      </c>
      <c r="DB58" s="18">
        <f t="shared" si="187"/>
        <v>-2.9797302811211039E-4</v>
      </c>
      <c r="DC58" s="18">
        <f t="shared" si="187"/>
        <v>3.9197477281376991E-4</v>
      </c>
      <c r="DD58" s="18">
        <f t="shared" si="187"/>
        <v>-3.0981512612684153E-5</v>
      </c>
      <c r="DE58" s="18">
        <f t="shared" si="187"/>
        <v>-8.1661264368097918E-5</v>
      </c>
      <c r="DF58" s="18">
        <f t="shared" si="187"/>
        <v>1.7545757223883861E-3</v>
      </c>
      <c r="DG58" s="18">
        <f t="shared" si="187"/>
        <v>-2.4181851526340462E-5</v>
      </c>
      <c r="DH58" s="18">
        <f t="shared" si="187"/>
        <v>-3.6983612172657258E-4</v>
      </c>
      <c r="DI58" s="18">
        <f t="shared" si="187"/>
        <v>9.5743705067361418E-4</v>
      </c>
      <c r="DJ58" s="18">
        <f t="shared" si="187"/>
        <v>0</v>
      </c>
      <c r="DK58" s="18">
        <f t="shared" si="187"/>
        <v>-9.5937593176459099E-3</v>
      </c>
      <c r="DL58" s="18">
        <f t="shared" si="187"/>
        <v>5.3743313315503336E-3</v>
      </c>
      <c r="DM58" s="18">
        <f t="shared" si="187"/>
        <v>-9.6962783711172014E-4</v>
      </c>
      <c r="DN58" s="18">
        <f t="shared" si="187"/>
        <v>-1.5138389098812381E-2</v>
      </c>
      <c r="DO58" s="18">
        <f t="shared" si="187"/>
        <v>1.4046172409893679E-3</v>
      </c>
      <c r="DP58" s="18">
        <f t="shared" si="187"/>
        <v>-9.3819661506705922E-4</v>
      </c>
      <c r="DQ58" s="18">
        <f t="shared" si="187"/>
        <v>-2.747198788446506E-2</v>
      </c>
      <c r="DR58" s="18">
        <f t="shared" si="187"/>
        <v>0.1201173483794501</v>
      </c>
      <c r="DS58" s="18">
        <f t="shared" si="187"/>
        <v>-7.4331481676374937E-5</v>
      </c>
      <c r="DT58" s="18">
        <f t="shared" si="187"/>
        <v>-2.7967915958815336E-2</v>
      </c>
      <c r="DU58" s="18">
        <f t="shared" si="187"/>
        <v>-5.9639201062801741E-4</v>
      </c>
      <c r="DV58" s="18">
        <f t="shared" si="187"/>
        <v>-1.7299790290696564E-3</v>
      </c>
      <c r="DW58" s="18">
        <f t="shared" si="187"/>
        <v>-1.1681252873039435E-2</v>
      </c>
      <c r="DX58" s="18">
        <f t="shared" si="187"/>
        <v>-5.7945508661362104E-3</v>
      </c>
      <c r="DY58" s="18">
        <f t="shared" si="187"/>
        <v>-1.1416881951579326E-3</v>
      </c>
      <c r="DZ58" s="18">
        <f t="shared" si="187"/>
        <v>-1.1845584327846159E-3</v>
      </c>
      <c r="EA58" s="18">
        <f t="shared" ref="EA58:FV58" si="188">EA56/EA55</f>
        <v>-1.7885206130136987E-3</v>
      </c>
      <c r="EB58" s="18">
        <f t="shared" si="188"/>
        <v>-6.0925996480684736E-6</v>
      </c>
      <c r="EC58" s="18">
        <f t="shared" si="188"/>
        <v>-4.9938238937352416E-5</v>
      </c>
      <c r="ED58" s="18">
        <f t="shared" si="188"/>
        <v>-1.321222271645074E-3</v>
      </c>
      <c r="EE58" s="18">
        <f t="shared" si="188"/>
        <v>-1.5595659479481209E-5</v>
      </c>
      <c r="EF58" s="18">
        <f t="shared" si="188"/>
        <v>-1.2709853963492744E-3</v>
      </c>
      <c r="EG58" s="18">
        <f t="shared" si="188"/>
        <v>-1.6409563949068401E-3</v>
      </c>
      <c r="EH58" s="18">
        <f t="shared" si="188"/>
        <v>-1.3271922711952707E-4</v>
      </c>
      <c r="EI58" s="18">
        <f t="shared" si="188"/>
        <v>-1.7567721948147719E-3</v>
      </c>
      <c r="EJ58" s="18">
        <f t="shared" si="188"/>
        <v>2.008790762810601E-3</v>
      </c>
      <c r="EK58" s="18">
        <f t="shared" si="188"/>
        <v>-2.2733451518370189E-4</v>
      </c>
      <c r="EL58" s="18">
        <f t="shared" si="188"/>
        <v>-2.8448399164964324E-4</v>
      </c>
      <c r="EM58" s="18">
        <f t="shared" si="188"/>
        <v>3.203980735146186E-3</v>
      </c>
      <c r="EN58" s="18">
        <f t="shared" si="188"/>
        <v>-1.1014241642610224E-4</v>
      </c>
      <c r="EO58" s="18">
        <f t="shared" si="188"/>
        <v>-1.6232565780738963E-3</v>
      </c>
      <c r="EP58" s="18">
        <f t="shared" si="188"/>
        <v>2.9144917890068824E-3</v>
      </c>
      <c r="EQ58" s="18">
        <f t="shared" si="188"/>
        <v>-3.1708011084194193E-5</v>
      </c>
      <c r="ER58" s="18">
        <f t="shared" si="188"/>
        <v>-4.2783445121882544E-3</v>
      </c>
      <c r="ES58" s="18">
        <f t="shared" si="188"/>
        <v>2.0040414514161092E-3</v>
      </c>
      <c r="ET58" s="18">
        <f t="shared" si="188"/>
        <v>-5.6699450024708905E-5</v>
      </c>
      <c r="EU58" s="18">
        <f t="shared" si="188"/>
        <v>-1.3545028789940723E-2</v>
      </c>
      <c r="EV58" s="18">
        <f t="shared" si="188"/>
        <v>2.6342937171914146E-3</v>
      </c>
      <c r="EW58" s="18">
        <f t="shared" si="188"/>
        <v>-9.4914338998272683E-5</v>
      </c>
      <c r="EX58" s="18">
        <f t="shared" si="188"/>
        <v>-2.9676323095079983E-2</v>
      </c>
      <c r="EY58" s="18">
        <f t="shared" si="188"/>
        <v>1.9344206767875106E-2</v>
      </c>
      <c r="EZ58" s="18">
        <f t="shared" si="188"/>
        <v>-4.6833009243852367E-4</v>
      </c>
      <c r="FA58" s="18">
        <f t="shared" si="188"/>
        <v>-1.6138951075727846E-2</v>
      </c>
      <c r="FB58" s="18">
        <f t="shared" si="188"/>
        <v>-1.6687885571368018E-3</v>
      </c>
      <c r="FC58" s="18">
        <f t="shared" si="188"/>
        <v>-1.1040178760276736E-4</v>
      </c>
      <c r="FD58" s="18">
        <f t="shared" si="188"/>
        <v>-7.0942286591412877E-3</v>
      </c>
      <c r="FE58" s="18">
        <f t="shared" si="188"/>
        <v>-2.0530187575867752E-3</v>
      </c>
      <c r="FF58" s="18">
        <f t="shared" si="188"/>
        <v>-8.125316391137467E-5</v>
      </c>
      <c r="FG58" s="18">
        <f t="shared" si="188"/>
        <v>-1.3663046544663876E-3</v>
      </c>
      <c r="FH58" s="18">
        <f t="shared" si="188"/>
        <v>-1.9798127458355917E-3</v>
      </c>
      <c r="FI58" s="18">
        <f t="shared" si="188"/>
        <v>-2.6276217804383982E-5</v>
      </c>
      <c r="FJ58" s="18">
        <f t="shared" si="188"/>
        <v>-2.428499589477353E-4</v>
      </c>
      <c r="FK58" s="18">
        <f t="shared" si="188"/>
        <v>-3.1563687599894005E-3</v>
      </c>
      <c r="FL58" s="18">
        <f t="shared" si="188"/>
        <v>-1.0375357036336437E-4</v>
      </c>
      <c r="FM58" s="18">
        <f t="shared" si="188"/>
        <v>-1.9338560318660674E-3</v>
      </c>
      <c r="FN58" s="18">
        <f t="shared" si="188"/>
        <v>-2.6685753739721946E-3</v>
      </c>
      <c r="FO58" s="18">
        <f t="shared" si="188"/>
        <v>-2.524191611628863E-4</v>
      </c>
      <c r="FP58" s="18">
        <f t="shared" si="188"/>
        <v>-1.1460705472847094E-3</v>
      </c>
      <c r="FQ58" s="18">
        <f t="shared" si="188"/>
        <v>8.5857406608321526E-3</v>
      </c>
      <c r="FR58" s="18">
        <f t="shared" si="188"/>
        <v>-6.82180406020012E-4</v>
      </c>
      <c r="FS58" s="18">
        <f t="shared" si="188"/>
        <v>-1.1328367441912693E-2</v>
      </c>
      <c r="FT58" s="18">
        <f t="shared" si="188"/>
        <v>3.1168275308334575E-2</v>
      </c>
      <c r="FU58" s="18">
        <f t="shared" si="188"/>
        <v>-2.4985935449658157E-4</v>
      </c>
      <c r="FV58" s="18">
        <f t="shared" si="188"/>
        <v>-7.2806252551926062E-4</v>
      </c>
      <c r="FW58" s="18">
        <f t="shared" ref="FW58" si="189">FW56/FW55</f>
        <v>-4.7277083963941976E-3</v>
      </c>
      <c r="FX58" s="18">
        <f t="shared" ref="FX58:GE58" si="190">FX56/FX55</f>
        <v>-4.3622034669540304E-4</v>
      </c>
      <c r="FY58" s="18">
        <f t="shared" si="190"/>
        <v>3.2062142830255037E-4</v>
      </c>
      <c r="FZ58" s="18">
        <f t="shared" si="190"/>
        <v>1.5773503237488987E-3</v>
      </c>
      <c r="GA58" s="18">
        <f t="shared" si="190"/>
        <v>1.9299334949558156E-2</v>
      </c>
      <c r="GB58" s="18">
        <f t="shared" si="190"/>
        <v>6.5100968496725007E-3</v>
      </c>
      <c r="GC58" s="18">
        <f t="shared" si="190"/>
        <v>2.1645021645021181E-3</v>
      </c>
      <c r="GD58" s="18">
        <f t="shared" si="190"/>
        <v>4.3763676148796532E-3</v>
      </c>
      <c r="GE58" s="18">
        <f t="shared" si="190"/>
        <v>4.5885363691391427E-3</v>
      </c>
      <c r="GF58" s="18">
        <f t="shared" ref="GF58:GG58" si="191">GF56/GF55</f>
        <v>2.0581270867145985E-3</v>
      </c>
      <c r="GG58" s="18">
        <f t="shared" si="191"/>
        <v>2.3751471348594073E-3</v>
      </c>
    </row>
    <row r="59" spans="1:189" x14ac:dyDescent="0.25">
      <c r="A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3"/>
      <c r="EE59" s="103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</row>
    <row r="60" spans="1:189" x14ac:dyDescent="0.25">
      <c r="A60" s="133" t="s">
        <v>99</v>
      </c>
      <c r="B60" s="5"/>
      <c r="C60" s="134" t="s">
        <v>137</v>
      </c>
      <c r="D60" s="134"/>
      <c r="E60" s="17">
        <f t="shared" ref="E60" si="192">AVERAGE(E7:E10)</f>
        <v>468.34749999999997</v>
      </c>
      <c r="F60" s="17">
        <f t="shared" ref="F60:AH60" si="193">AVERAGE(F7:F10)</f>
        <v>440.57100000000003</v>
      </c>
      <c r="G60" s="17">
        <f t="shared" si="193"/>
        <v>467.65700000000004</v>
      </c>
      <c r="H60" s="17">
        <f t="shared" si="193"/>
        <v>135.62875</v>
      </c>
      <c r="I60" s="17">
        <f t="shared" si="193"/>
        <v>268.32299999999998</v>
      </c>
      <c r="J60" s="17">
        <f t="shared" si="193"/>
        <v>76.457999999999998</v>
      </c>
      <c r="K60" s="17">
        <f t="shared" si="193"/>
        <v>110.68674999999999</v>
      </c>
      <c r="L60" s="17">
        <f t="shared" si="193"/>
        <v>75.57050000000001</v>
      </c>
      <c r="M60" s="17">
        <f t="shared" si="193"/>
        <v>327.73200000000003</v>
      </c>
      <c r="N60" s="17">
        <f t="shared" si="193"/>
        <v>3.4920000000000009</v>
      </c>
      <c r="O60" s="17">
        <f t="shared" si="193"/>
        <v>110.31675000000001</v>
      </c>
      <c r="P60" s="17">
        <f t="shared" si="193"/>
        <v>327.56925000000001</v>
      </c>
      <c r="Q60" s="17">
        <f t="shared" si="193"/>
        <v>3.3775000000000013</v>
      </c>
      <c r="R60" s="17">
        <f t="shared" si="193"/>
        <v>264.05074999999999</v>
      </c>
      <c r="S60" s="17">
        <f t="shared" si="193"/>
        <v>65.744</v>
      </c>
      <c r="T60" s="17">
        <f t="shared" si="193"/>
        <v>264.13025000000005</v>
      </c>
      <c r="U60" s="17">
        <f t="shared" si="193"/>
        <v>65.075749999999999</v>
      </c>
      <c r="V60" s="17">
        <f t="shared" si="193"/>
        <v>-214.65674999999999</v>
      </c>
      <c r="W60" s="17">
        <f t="shared" si="193"/>
        <v>111.292</v>
      </c>
      <c r="X60" s="17">
        <f t="shared" si="193"/>
        <v>-300.40749999999997</v>
      </c>
      <c r="Y60" s="17">
        <f t="shared" si="193"/>
        <v>-144.90125</v>
      </c>
      <c r="Z60" s="17">
        <f t="shared" si="193"/>
        <v>126.35899999999999</v>
      </c>
      <c r="AA60" s="17">
        <f t="shared" si="193"/>
        <v>-301.48900000000003</v>
      </c>
      <c r="AB60" s="17">
        <f t="shared" si="193"/>
        <v>-80.020250000000004</v>
      </c>
      <c r="AC60" s="17">
        <f t="shared" si="193"/>
        <v>126.11725</v>
      </c>
      <c r="AD60" s="17">
        <f t="shared" si="193"/>
        <v>-300.41700000000003</v>
      </c>
      <c r="AE60" s="17">
        <f t="shared" si="193"/>
        <v>-40.248000000000005</v>
      </c>
      <c r="AF60" s="17">
        <f t="shared" si="193"/>
        <v>106.70125000000002</v>
      </c>
      <c r="AG60" s="17">
        <f t="shared" si="193"/>
        <v>-300.69100000000003</v>
      </c>
      <c r="AH60" s="17">
        <f t="shared" si="193"/>
        <v>-18.359000000000002</v>
      </c>
      <c r="AI60" s="17">
        <f t="shared" ref="AI60:BN60" si="194">AVERAGE(AI7:AI10)</f>
        <v>68.641750000000002</v>
      </c>
      <c r="AJ60" s="17">
        <f t="shared" si="194"/>
        <v>-302.98575</v>
      </c>
      <c r="AK60" s="17">
        <f t="shared" si="194"/>
        <v>-25.916250000000002</v>
      </c>
      <c r="AL60" s="17">
        <f t="shared" si="194"/>
        <v>0.33474999999999999</v>
      </c>
      <c r="AM60" s="17">
        <f t="shared" si="194"/>
        <v>-300.91250000000002</v>
      </c>
      <c r="AN60" s="17">
        <f t="shared" si="194"/>
        <v>-17.4085</v>
      </c>
      <c r="AO60" s="17">
        <f t="shared" si="194"/>
        <v>-67.918000000000006</v>
      </c>
      <c r="AP60" s="17">
        <f t="shared" si="194"/>
        <v>-303.35249999999996</v>
      </c>
      <c r="AQ60" s="17">
        <f t="shared" si="194"/>
        <v>-38.207749999999997</v>
      </c>
      <c r="AR60" s="17">
        <f t="shared" si="194"/>
        <v>-108.05725</v>
      </c>
      <c r="AS60" s="17">
        <f t="shared" si="194"/>
        <v>-301.24824999999998</v>
      </c>
      <c r="AT60" s="17">
        <f t="shared" si="194"/>
        <v>-79.554249999999996</v>
      </c>
      <c r="AU60" s="17">
        <f t="shared" si="194"/>
        <v>-127.63724999999999</v>
      </c>
      <c r="AV60" s="17">
        <f t="shared" si="194"/>
        <v>-300.64649999999995</v>
      </c>
      <c r="AW60" s="17">
        <f t="shared" si="194"/>
        <v>-144.9785</v>
      </c>
      <c r="AX60" s="17">
        <f t="shared" si="194"/>
        <v>-127.90049999999999</v>
      </c>
      <c r="AY60" s="17">
        <f t="shared" si="194"/>
        <v>-302.28699999999998</v>
      </c>
      <c r="AZ60" s="17">
        <f t="shared" si="194"/>
        <v>-215.60225</v>
      </c>
      <c r="BA60" s="17">
        <f t="shared" si="194"/>
        <v>-111.91725</v>
      </c>
      <c r="BB60" s="17">
        <f t="shared" si="194"/>
        <v>-300.38499999999999</v>
      </c>
      <c r="BC60" s="17">
        <f t="shared" si="194"/>
        <v>-214.27</v>
      </c>
      <c r="BD60" s="17">
        <f t="shared" si="194"/>
        <v>104.86349999999999</v>
      </c>
      <c r="BE60" s="17">
        <f t="shared" si="194"/>
        <v>-262.01224999999999</v>
      </c>
      <c r="BF60" s="17">
        <f t="shared" si="194"/>
        <v>-145.03675000000001</v>
      </c>
      <c r="BG60" s="17">
        <f t="shared" si="194"/>
        <v>136.21549999999999</v>
      </c>
      <c r="BH60" s="17">
        <f t="shared" si="194"/>
        <v>-262.63374999999996</v>
      </c>
      <c r="BI60" s="17">
        <f t="shared" si="194"/>
        <v>-80.141999999999996</v>
      </c>
      <c r="BJ60" s="17">
        <f t="shared" si="194"/>
        <v>126.89775</v>
      </c>
      <c r="BK60" s="17">
        <f t="shared" si="194"/>
        <v>-262.37574999999998</v>
      </c>
      <c r="BL60" s="17">
        <f t="shared" si="194"/>
        <v>-48.246250000000003</v>
      </c>
      <c r="BM60" s="17">
        <f t="shared" si="194"/>
        <v>114.74325</v>
      </c>
      <c r="BN60" s="17">
        <f t="shared" si="194"/>
        <v>-262.20375000000001</v>
      </c>
      <c r="BO60" s="17">
        <f t="shared" ref="BO60:CT60" si="195">AVERAGE(BO7:BO10)</f>
        <v>-23.618750000000002</v>
      </c>
      <c r="BP60" s="17">
        <f t="shared" si="195"/>
        <v>101.63825</v>
      </c>
      <c r="BQ60" s="17">
        <f t="shared" si="195"/>
        <v>-262.10174999999998</v>
      </c>
      <c r="BR60" s="17">
        <f t="shared" si="195"/>
        <v>-6.8032500000000002</v>
      </c>
      <c r="BS60" s="17">
        <f t="shared" si="195"/>
        <v>68.241250000000008</v>
      </c>
      <c r="BT60" s="17">
        <f t="shared" si="195"/>
        <v>-263.06524999999999</v>
      </c>
      <c r="BU60" s="17">
        <f t="shared" si="195"/>
        <v>-8.1122499999999995</v>
      </c>
      <c r="BV60" s="17">
        <f t="shared" si="195"/>
        <v>50.412750000000003</v>
      </c>
      <c r="BW60" s="17">
        <f t="shared" si="195"/>
        <v>-263.02824999999996</v>
      </c>
      <c r="BX60" s="17">
        <f t="shared" si="195"/>
        <v>-19.912749999999999</v>
      </c>
      <c r="BY60" s="17">
        <f t="shared" si="195"/>
        <v>23.211749999999999</v>
      </c>
      <c r="BZ60" s="17">
        <f t="shared" si="195"/>
        <v>-263.05525</v>
      </c>
      <c r="CA60" s="17">
        <f t="shared" si="195"/>
        <v>-25.091999999999999</v>
      </c>
      <c r="CB60" s="17">
        <f t="shared" si="195"/>
        <v>0.29650000000000004</v>
      </c>
      <c r="CC60" s="17">
        <f t="shared" si="195"/>
        <v>-262.57675</v>
      </c>
      <c r="CD60" s="17">
        <f t="shared" si="195"/>
        <v>-21.314500000000002</v>
      </c>
      <c r="CE60" s="17">
        <f t="shared" si="195"/>
        <v>-23.061250000000001</v>
      </c>
      <c r="CF60" s="17">
        <f t="shared" si="195"/>
        <v>-262.88350000000003</v>
      </c>
      <c r="CG60" s="17">
        <f t="shared" si="195"/>
        <v>-8.4122500000000002</v>
      </c>
      <c r="CH60" s="17">
        <f t="shared" si="195"/>
        <v>-49.436249999999994</v>
      </c>
      <c r="CI60" s="17">
        <f t="shared" si="195"/>
        <v>-262.81025</v>
      </c>
      <c r="CJ60" s="17">
        <f t="shared" si="195"/>
        <v>-5.2010000000000005</v>
      </c>
      <c r="CK60" s="17">
        <f t="shared" si="195"/>
        <v>-67.522000000000006</v>
      </c>
      <c r="CL60" s="17">
        <f t="shared" si="195"/>
        <v>-263.08524999999997</v>
      </c>
      <c r="CM60" s="17">
        <f t="shared" si="195"/>
        <v>-21.765999999999998</v>
      </c>
      <c r="CN60" s="17">
        <f t="shared" si="195"/>
        <v>-102.62949999999999</v>
      </c>
      <c r="CO60" s="17">
        <f t="shared" si="195"/>
        <v>-261.49374999999998</v>
      </c>
      <c r="CP60" s="17">
        <f t="shared" si="195"/>
        <v>-47.120750000000001</v>
      </c>
      <c r="CQ60" s="17">
        <f t="shared" si="195"/>
        <v>-116.30974999999999</v>
      </c>
      <c r="CR60" s="17">
        <f t="shared" si="195"/>
        <v>-261.92075</v>
      </c>
      <c r="CS60" s="17">
        <f t="shared" si="195"/>
        <v>-79.17</v>
      </c>
      <c r="CT60" s="17">
        <f t="shared" si="195"/>
        <v>-128.59674999999999</v>
      </c>
      <c r="CU60" s="17">
        <f t="shared" ref="CU60:DZ60" si="196">AVERAGE(CU7:CU10)</f>
        <v>-262.64799999999997</v>
      </c>
      <c r="CV60" s="17">
        <f t="shared" si="196"/>
        <v>-144.98824999999999</v>
      </c>
      <c r="CW60" s="17">
        <f t="shared" si="196"/>
        <v>-137.97274999999999</v>
      </c>
      <c r="CX60" s="17">
        <f t="shared" si="196"/>
        <v>-263.214</v>
      </c>
      <c r="CY60" s="17">
        <f t="shared" si="196"/>
        <v>-214.84975</v>
      </c>
      <c r="CZ60" s="17">
        <f t="shared" si="196"/>
        <v>-104.88675000000001</v>
      </c>
      <c r="DA60" s="17">
        <f t="shared" si="196"/>
        <v>-262.23299999999995</v>
      </c>
      <c r="DB60" s="17">
        <f t="shared" si="196"/>
        <v>-214.15149999999997</v>
      </c>
      <c r="DC60" s="17">
        <f t="shared" si="196"/>
        <v>96.53</v>
      </c>
      <c r="DD60" s="17">
        <f t="shared" si="196"/>
        <v>-211.66574999999997</v>
      </c>
      <c r="DE60" s="17">
        <f t="shared" si="196"/>
        <v>-145.3785</v>
      </c>
      <c r="DF60" s="17">
        <f t="shared" si="196"/>
        <v>135.84350000000001</v>
      </c>
      <c r="DG60" s="17">
        <f t="shared" si="196"/>
        <v>-211.86775</v>
      </c>
      <c r="DH60" s="17">
        <f t="shared" si="196"/>
        <v>-80.469750000000005</v>
      </c>
      <c r="DI60" s="17">
        <f t="shared" si="196"/>
        <v>126.28475</v>
      </c>
      <c r="DJ60" s="17">
        <f t="shared" si="196"/>
        <v>-211.8545</v>
      </c>
      <c r="DK60" s="17">
        <f t="shared" si="196"/>
        <v>-43.766499999999994</v>
      </c>
      <c r="DL60" s="17">
        <f t="shared" si="196"/>
        <v>105.82299999999999</v>
      </c>
      <c r="DM60" s="17">
        <f t="shared" si="196"/>
        <v>-211.48425</v>
      </c>
      <c r="DN60" s="17">
        <f t="shared" si="196"/>
        <v>-24.391249999999999</v>
      </c>
      <c r="DO60" s="17">
        <f t="shared" si="196"/>
        <v>68.350999999999999</v>
      </c>
      <c r="DP60" s="17">
        <f t="shared" si="196"/>
        <v>-212.13650000000001</v>
      </c>
      <c r="DQ60" s="17">
        <f t="shared" si="196"/>
        <v>-26.738999999999997</v>
      </c>
      <c r="DR60" s="17">
        <f t="shared" si="196"/>
        <v>0.40575000000000006</v>
      </c>
      <c r="DS60" s="17">
        <f t="shared" si="196"/>
        <v>-211.935</v>
      </c>
      <c r="DT60" s="17">
        <f t="shared" si="196"/>
        <v>-23.806249999999999</v>
      </c>
      <c r="DU60" s="17">
        <f t="shared" si="196"/>
        <v>-67.593000000000004</v>
      </c>
      <c r="DV60" s="17">
        <f t="shared" si="196"/>
        <v>-211.74775</v>
      </c>
      <c r="DW60" s="17">
        <f t="shared" si="196"/>
        <v>-42.901750000000007</v>
      </c>
      <c r="DX60" s="17">
        <f t="shared" si="196"/>
        <v>-106.7255</v>
      </c>
      <c r="DY60" s="17">
        <f t="shared" si="196"/>
        <v>-210.87774999999999</v>
      </c>
      <c r="DZ60" s="17">
        <f t="shared" si="196"/>
        <v>-79.302250000000001</v>
      </c>
      <c r="EA60" s="17">
        <f t="shared" ref="EA60:FF60" si="197">AVERAGE(EA7:EA10)</f>
        <v>-127.05199999999999</v>
      </c>
      <c r="EB60" s="17">
        <f t="shared" si="197"/>
        <v>-211.89475000000002</v>
      </c>
      <c r="EC60" s="17">
        <f t="shared" si="197"/>
        <v>-144.87200000000001</v>
      </c>
      <c r="ED60" s="17">
        <f t="shared" si="197"/>
        <v>-137.34674999999999</v>
      </c>
      <c r="EE60" s="17">
        <f t="shared" si="197"/>
        <v>-211.85150000000002</v>
      </c>
      <c r="EF60" s="17">
        <f t="shared" si="197"/>
        <v>-215.15350000000001</v>
      </c>
      <c r="EG60" s="17">
        <f t="shared" si="197"/>
        <v>-96.87</v>
      </c>
      <c r="EH60" s="17">
        <f t="shared" si="197"/>
        <v>-211.48649999999998</v>
      </c>
      <c r="EI60" s="17">
        <f t="shared" si="197"/>
        <v>-214.41050000000001</v>
      </c>
      <c r="EJ60" s="17">
        <f t="shared" si="197"/>
        <v>88.788749999999993</v>
      </c>
      <c r="EK60" s="17">
        <f t="shared" si="197"/>
        <v>-173.35274999999999</v>
      </c>
      <c r="EL60" s="17">
        <f t="shared" si="197"/>
        <v>-145.54825</v>
      </c>
      <c r="EM60" s="17">
        <f t="shared" si="197"/>
        <v>133.72575000000001</v>
      </c>
      <c r="EN60" s="17">
        <f t="shared" si="197"/>
        <v>-174.07850000000002</v>
      </c>
      <c r="EO60" s="17">
        <f t="shared" si="197"/>
        <v>-80.115750000000006</v>
      </c>
      <c r="EP60" s="17">
        <f t="shared" si="197"/>
        <v>125.19974999999999</v>
      </c>
      <c r="EQ60" s="17">
        <f t="shared" si="197"/>
        <v>-173.68925000000002</v>
      </c>
      <c r="ER60" s="17">
        <f t="shared" si="197"/>
        <v>-50.455249999999999</v>
      </c>
      <c r="ES60" s="17">
        <f t="shared" si="197"/>
        <v>102.13374999999999</v>
      </c>
      <c r="ET60" s="17">
        <f t="shared" si="197"/>
        <v>-173.62450000000001</v>
      </c>
      <c r="EU60" s="17">
        <f t="shared" si="197"/>
        <v>-34.330250000000007</v>
      </c>
      <c r="EV60" s="17">
        <f t="shared" si="197"/>
        <v>68.323999999999998</v>
      </c>
      <c r="EW60" s="17">
        <f t="shared" si="197"/>
        <v>-173.43049999999999</v>
      </c>
      <c r="EX60" s="17">
        <f t="shared" si="197"/>
        <v>-24.990250000000003</v>
      </c>
      <c r="EY60" s="17">
        <f t="shared" si="197"/>
        <v>2.6342500000000002</v>
      </c>
      <c r="EZ60" s="17">
        <f t="shared" si="197"/>
        <v>-173.83175</v>
      </c>
      <c r="FA60" s="17">
        <f t="shared" si="197"/>
        <v>-33.527249999999995</v>
      </c>
      <c r="FB60" s="17">
        <f t="shared" si="197"/>
        <v>-67.603750000000005</v>
      </c>
      <c r="FC60" s="17">
        <f t="shared" si="197"/>
        <v>-173.50350000000003</v>
      </c>
      <c r="FD60" s="17">
        <f t="shared" si="197"/>
        <v>-49.202500000000001</v>
      </c>
      <c r="FE60" s="17">
        <f t="shared" si="197"/>
        <v>-101.54275000000001</v>
      </c>
      <c r="FF60" s="17">
        <f t="shared" si="197"/>
        <v>-173.5735</v>
      </c>
      <c r="FG60" s="17">
        <f t="shared" ref="FG60:GG60" si="198">AVERAGE(FG7:FG10)</f>
        <v>-79.119</v>
      </c>
      <c r="FH60" s="17">
        <f t="shared" si="198"/>
        <v>-125.908</v>
      </c>
      <c r="FI60" s="17">
        <f t="shared" si="198"/>
        <v>-174.048</v>
      </c>
      <c r="FJ60" s="17">
        <f t="shared" si="198"/>
        <v>-144.994</v>
      </c>
      <c r="FK60" s="17">
        <f t="shared" si="198"/>
        <v>-136.38800000000001</v>
      </c>
      <c r="FL60" s="17">
        <f t="shared" si="198"/>
        <v>-173.70474999999999</v>
      </c>
      <c r="FM60" s="17">
        <f t="shared" si="198"/>
        <v>-215.12200000000001</v>
      </c>
      <c r="FN60" s="17">
        <f t="shared" si="198"/>
        <v>-89.678749999999994</v>
      </c>
      <c r="FO60" s="17">
        <f t="shared" si="198"/>
        <v>-173.42949999999999</v>
      </c>
      <c r="FP60" s="17">
        <f t="shared" si="198"/>
        <v>-145.17449999999999</v>
      </c>
      <c r="FQ60" s="17">
        <f t="shared" si="198"/>
        <v>130.84774999999999</v>
      </c>
      <c r="FR60" s="17">
        <f t="shared" si="198"/>
        <v>-114.97324999999999</v>
      </c>
      <c r="FS60" s="17">
        <f t="shared" si="198"/>
        <v>-19.90025</v>
      </c>
      <c r="FT60" s="17">
        <f t="shared" si="198"/>
        <v>1.5274999999999999</v>
      </c>
      <c r="FU60" s="17">
        <f t="shared" si="198"/>
        <v>-114.86624999999999</v>
      </c>
      <c r="FV60" s="17">
        <f t="shared" si="198"/>
        <v>-145.58674999999999</v>
      </c>
      <c r="FW60" s="17">
        <f t="shared" si="198"/>
        <v>-137.315</v>
      </c>
      <c r="FX60" s="17">
        <f t="shared" si="198"/>
        <v>-114.97274999999999</v>
      </c>
      <c r="FY60" s="17">
        <f t="shared" si="198"/>
        <v>369.29249999999996</v>
      </c>
      <c r="FZ60" s="17">
        <f t="shared" si="198"/>
        <v>369.17075</v>
      </c>
      <c r="GA60" s="17">
        <f t="shared" si="198"/>
        <v>108.51300000000001</v>
      </c>
      <c r="GB60" s="17">
        <f t="shared" si="198"/>
        <v>265.82900000000001</v>
      </c>
      <c r="GC60" s="17">
        <f t="shared" si="198"/>
        <v>4.6966666666666663</v>
      </c>
      <c r="GD60" s="17">
        <f t="shared" si="198"/>
        <v>4.546666666666666</v>
      </c>
      <c r="GE60" s="17">
        <f t="shared" si="198"/>
        <v>4.71</v>
      </c>
      <c r="GF60" s="17">
        <f t="shared" si="198"/>
        <v>274.18825000000004</v>
      </c>
      <c r="GG60" s="17">
        <f t="shared" si="198"/>
        <v>270.11374999999998</v>
      </c>
    </row>
    <row r="61" spans="1:189" x14ac:dyDescent="0.25">
      <c r="A61" s="133"/>
      <c r="B61" s="5"/>
      <c r="C61" s="134" t="s">
        <v>145</v>
      </c>
      <c r="D61" s="134"/>
      <c r="E61" s="13">
        <f t="shared" ref="E61" si="199">_xlfn.STDEV.S(E7:E10)</f>
        <v>0.17688131614163324</v>
      </c>
      <c r="F61" s="13">
        <f t="shared" ref="F61:AH61" si="200">_xlfn.STDEV.S(F7:F10)</f>
        <v>0.51402918205098302</v>
      </c>
      <c r="G61" s="13">
        <f t="shared" si="200"/>
        <v>0.52064127125436443</v>
      </c>
      <c r="H61" s="13">
        <f t="shared" si="200"/>
        <v>0.35813626363903084</v>
      </c>
      <c r="I61" s="13">
        <f t="shared" si="200"/>
        <v>0.59361772210742625</v>
      </c>
      <c r="J61" s="13">
        <f t="shared" si="200"/>
        <v>0.59989999166527619</v>
      </c>
      <c r="K61" s="13">
        <f t="shared" si="200"/>
        <v>0.32519161018287751</v>
      </c>
      <c r="L61" s="13">
        <f t="shared" si="200"/>
        <v>1.821982894175098</v>
      </c>
      <c r="M61" s="13">
        <f t="shared" si="200"/>
        <v>0.83965667587016724</v>
      </c>
      <c r="N61" s="13">
        <f t="shared" si="200"/>
        <v>0.47710446095867498</v>
      </c>
      <c r="O61" s="13">
        <f t="shared" si="200"/>
        <v>1.2678186976062464</v>
      </c>
      <c r="P61" s="13">
        <f t="shared" si="200"/>
        <v>0.85263918707350128</v>
      </c>
      <c r="Q61" s="13">
        <f t="shared" si="200"/>
        <v>0.38324361268867102</v>
      </c>
      <c r="R61" s="13">
        <f t="shared" si="200"/>
        <v>0.32718025103400544</v>
      </c>
      <c r="S61" s="12">
        <f t="shared" si="200"/>
        <v>0.28403286194851973</v>
      </c>
      <c r="T61" s="13">
        <f t="shared" si="200"/>
        <v>0.1898058218285319</v>
      </c>
      <c r="U61" s="12">
        <f t="shared" si="200"/>
        <v>0.27977535631288081</v>
      </c>
      <c r="V61" s="13">
        <f t="shared" si="200"/>
        <v>8.5585727003198095E-2</v>
      </c>
      <c r="W61" s="13">
        <f t="shared" si="200"/>
        <v>4.556314299957398E-2</v>
      </c>
      <c r="X61" s="13">
        <f t="shared" si="200"/>
        <v>1.312757911166516E-2</v>
      </c>
      <c r="Y61" s="13">
        <f t="shared" si="200"/>
        <v>9.574271077460669E-4</v>
      </c>
      <c r="Z61" s="13">
        <f t="shared" si="200"/>
        <v>8.3892788724653777E-2</v>
      </c>
      <c r="AA61" s="13">
        <f t="shared" si="200"/>
        <v>3.5166271719750661E-2</v>
      </c>
      <c r="AB61" s="13">
        <f t="shared" si="200"/>
        <v>0.13636806810980348</v>
      </c>
      <c r="AC61" s="13">
        <f t="shared" si="200"/>
        <v>0.49796879085607743</v>
      </c>
      <c r="AD61" s="13">
        <f t="shared" si="200"/>
        <v>1.485485330342615E-2</v>
      </c>
      <c r="AE61" s="13">
        <f t="shared" si="200"/>
        <v>0.33580946978904591</v>
      </c>
      <c r="AF61" s="13">
        <f t="shared" si="200"/>
        <v>0.33033959798970525</v>
      </c>
      <c r="AG61" s="13">
        <f t="shared" si="200"/>
        <v>0.1736145155221894</v>
      </c>
      <c r="AH61" s="13">
        <f t="shared" si="200"/>
        <v>0.3103879293185644</v>
      </c>
      <c r="AI61" s="13">
        <f t="shared" ref="AI61:BN61" si="201">_xlfn.STDEV.S(AI7:AI10)</f>
        <v>2.6297972038419035E-2</v>
      </c>
      <c r="AJ61" s="13">
        <f t="shared" si="201"/>
        <v>0.17191931246955505</v>
      </c>
      <c r="AK61" s="13">
        <f t="shared" si="201"/>
        <v>0.15510722097955265</v>
      </c>
      <c r="AL61" s="13">
        <f t="shared" si="201"/>
        <v>3.1362132155408888E-2</v>
      </c>
      <c r="AM61" s="13">
        <f t="shared" si="201"/>
        <v>1.5154757228885376E-2</v>
      </c>
      <c r="AN61" s="13">
        <f t="shared" si="201"/>
        <v>0.13557900525769701</v>
      </c>
      <c r="AO61" s="13">
        <f t="shared" si="201"/>
        <v>3.0854497241082968E-2</v>
      </c>
      <c r="AP61" s="13">
        <f t="shared" si="201"/>
        <v>7.4737317764734357E-2</v>
      </c>
      <c r="AQ61" s="13">
        <f t="shared" si="201"/>
        <v>0.582375236996447</v>
      </c>
      <c r="AR61" s="13">
        <f t="shared" si="201"/>
        <v>0.63568670218381185</v>
      </c>
      <c r="AS61" s="13">
        <f t="shared" si="201"/>
        <v>0.3030691615236798</v>
      </c>
      <c r="AT61" s="13">
        <f t="shared" si="201"/>
        <v>0.11717045987221636</v>
      </c>
      <c r="AU61" s="13">
        <f t="shared" si="201"/>
        <v>0.44146828878187944</v>
      </c>
      <c r="AV61" s="13">
        <f t="shared" si="201"/>
        <v>1.2261049438477866E-2</v>
      </c>
      <c r="AW61" s="13">
        <f t="shared" si="201"/>
        <v>4.1231056256247102E-3</v>
      </c>
      <c r="AX61" s="13">
        <f t="shared" si="201"/>
        <v>0.42943722862989903</v>
      </c>
      <c r="AY61" s="13">
        <f t="shared" si="201"/>
        <v>0.15395020840085022</v>
      </c>
      <c r="AZ61" s="13">
        <f t="shared" si="201"/>
        <v>0.49964212192328039</v>
      </c>
      <c r="BA61" s="13">
        <f t="shared" si="201"/>
        <v>0.40941289264832331</v>
      </c>
      <c r="BB61" s="13">
        <f t="shared" si="201"/>
        <v>8.2012194215252299E-2</v>
      </c>
      <c r="BC61" s="13">
        <f t="shared" si="201"/>
        <v>0.16860604971353685</v>
      </c>
      <c r="BD61" s="13">
        <f t="shared" si="201"/>
        <v>0.11586630226256286</v>
      </c>
      <c r="BE61" s="13">
        <f t="shared" si="201"/>
        <v>1.9137659208999607E-2</v>
      </c>
      <c r="BF61" s="13">
        <f t="shared" si="201"/>
        <v>2.0615528128083336E-3</v>
      </c>
      <c r="BG61" s="13">
        <f t="shared" si="201"/>
        <v>0.13475533384619606</v>
      </c>
      <c r="BH61" s="13">
        <f t="shared" si="201"/>
        <v>3.3509948771470191E-2</v>
      </c>
      <c r="BI61" s="13">
        <f t="shared" si="201"/>
        <v>0.15497956854587674</v>
      </c>
      <c r="BJ61" s="13">
        <f t="shared" si="201"/>
        <v>0.5258557311658747</v>
      </c>
      <c r="BK61" s="13">
        <f t="shared" si="201"/>
        <v>8.34166250415104E-3</v>
      </c>
      <c r="BL61" s="13">
        <f t="shared" si="201"/>
        <v>0.15226594059955428</v>
      </c>
      <c r="BM61" s="13">
        <f t="shared" si="201"/>
        <v>0.34606490239067295</v>
      </c>
      <c r="BN61" s="13">
        <f t="shared" si="201"/>
        <v>2.7537852736312573E-3</v>
      </c>
      <c r="BO61" s="13">
        <f t="shared" ref="BO61:CT61" si="202">_xlfn.STDEV.S(BO7:BO10)</f>
        <v>0.50819115498009204</v>
      </c>
      <c r="BP61" s="13">
        <f t="shared" si="202"/>
        <v>0.64040163179055087</v>
      </c>
      <c r="BQ61" s="13">
        <f t="shared" si="202"/>
        <v>2.9318651628848943E-2</v>
      </c>
      <c r="BR61" s="13">
        <f t="shared" si="202"/>
        <v>0.48518201052113735</v>
      </c>
      <c r="BS61" s="13">
        <f t="shared" si="202"/>
        <v>3.453862572058275E-2</v>
      </c>
      <c r="BT61" s="13">
        <f t="shared" si="202"/>
        <v>5.3049505181483277E-2</v>
      </c>
      <c r="BU61" s="13">
        <f t="shared" si="202"/>
        <v>0.90299773901525715</v>
      </c>
      <c r="BV61" s="13">
        <f t="shared" si="202"/>
        <v>0.29255697450810103</v>
      </c>
      <c r="BW61" s="13">
        <f t="shared" si="202"/>
        <v>9.8530452145517991E-2</v>
      </c>
      <c r="BX61" s="13">
        <f t="shared" si="202"/>
        <v>0.89468220614920047</v>
      </c>
      <c r="BY61" s="13">
        <f t="shared" si="202"/>
        <v>0.53979093175043247</v>
      </c>
      <c r="BZ61" s="13">
        <f t="shared" si="202"/>
        <v>8.9630259027483741E-2</v>
      </c>
      <c r="CA61" s="13">
        <f t="shared" si="202"/>
        <v>0.17679177959773251</v>
      </c>
      <c r="CB61" s="13">
        <f t="shared" si="202"/>
        <v>3.1352830813181798E-2</v>
      </c>
      <c r="CC61" s="13">
        <f t="shared" si="202"/>
        <v>3.304037933601991E-3</v>
      </c>
      <c r="CD61" s="13">
        <f t="shared" si="202"/>
        <v>0.76859590596533001</v>
      </c>
      <c r="CE61" s="13">
        <f t="shared" si="202"/>
        <v>0.45178341049666632</v>
      </c>
      <c r="CF61" s="13">
        <f t="shared" si="202"/>
        <v>7.2191873965620032E-2</v>
      </c>
      <c r="CG61" s="13">
        <f t="shared" si="202"/>
        <v>1.271434721092664</v>
      </c>
      <c r="CH61" s="13">
        <f t="shared" si="202"/>
        <v>0.40775104741332918</v>
      </c>
      <c r="CI61" s="13">
        <f t="shared" si="202"/>
        <v>0.13888454437650805</v>
      </c>
      <c r="CJ61" s="13">
        <f t="shared" si="202"/>
        <v>0.91328053375363816</v>
      </c>
      <c r="CK61" s="13">
        <f t="shared" si="202"/>
        <v>3.7425481515492444E-2</v>
      </c>
      <c r="CL61" s="13">
        <f t="shared" si="202"/>
        <v>8.4846429899367415E-2</v>
      </c>
      <c r="CM61" s="13">
        <f t="shared" si="202"/>
        <v>0.61157011045341247</v>
      </c>
      <c r="CN61" s="13">
        <f t="shared" si="202"/>
        <v>0.73376858295605485</v>
      </c>
      <c r="CO61" s="13">
        <f t="shared" si="202"/>
        <v>3.2014319712694292E-2</v>
      </c>
      <c r="CP61" s="13">
        <f t="shared" si="202"/>
        <v>0.429538027032145</v>
      </c>
      <c r="CQ61" s="13">
        <f t="shared" si="202"/>
        <v>0.91701195012205861</v>
      </c>
      <c r="CR61" s="13">
        <f t="shared" si="202"/>
        <v>1.0812801055543159E-2</v>
      </c>
      <c r="CS61" s="13">
        <f t="shared" si="202"/>
        <v>0.12330450113438519</v>
      </c>
      <c r="CT61" s="13">
        <f t="shared" si="202"/>
        <v>0.40864195819812166</v>
      </c>
      <c r="CU61" s="13">
        <f t="shared" ref="CU61:DZ61" si="203">_xlfn.STDEV.S(CU7:CU10)</f>
        <v>6.7823299831408909E-3</v>
      </c>
      <c r="CV61" s="13">
        <f t="shared" si="203"/>
        <v>4.1932485418004709E-3</v>
      </c>
      <c r="CW61" s="13">
        <f t="shared" si="203"/>
        <v>0.1878623166044773</v>
      </c>
      <c r="CX61" s="13">
        <f t="shared" si="203"/>
        <v>4.6274543037550922E-2</v>
      </c>
      <c r="CY61" s="13">
        <f t="shared" si="203"/>
        <v>0.12215120411467713</v>
      </c>
      <c r="CZ61" s="13">
        <f t="shared" si="203"/>
        <v>0.10216775420845618</v>
      </c>
      <c r="DA61" s="13">
        <f t="shared" si="203"/>
        <v>1.42126704035611E-2</v>
      </c>
      <c r="DB61" s="13">
        <f t="shared" si="203"/>
        <v>0.22749871794510718</v>
      </c>
      <c r="DC61" s="13">
        <f t="shared" si="203"/>
        <v>0.12213926477591304</v>
      </c>
      <c r="DD61" s="13">
        <f t="shared" si="203"/>
        <v>2.3371991785036152E-2</v>
      </c>
      <c r="DE61" s="13">
        <f t="shared" si="203"/>
        <v>1.0630145812737725E-2</v>
      </c>
      <c r="DF61" s="13">
        <f t="shared" si="203"/>
        <v>0.18377069044509933</v>
      </c>
      <c r="DG61" s="13">
        <f t="shared" si="203"/>
        <v>4.787135538779316E-3</v>
      </c>
      <c r="DH61" s="13">
        <f t="shared" si="203"/>
        <v>0.13491571442942069</v>
      </c>
      <c r="DI61" s="13">
        <f t="shared" si="203"/>
        <v>0.35557406635842331</v>
      </c>
      <c r="DJ61" s="13">
        <f t="shared" si="203"/>
        <v>1.2909944487272931E-3</v>
      </c>
      <c r="DK61" s="13">
        <f t="shared" si="203"/>
        <v>0.23436936659896626</v>
      </c>
      <c r="DL61" s="13">
        <f t="shared" si="203"/>
        <v>0.30400328945588556</v>
      </c>
      <c r="DM61" s="13">
        <f t="shared" si="203"/>
        <v>0.11367900715024537</v>
      </c>
      <c r="DN61" s="13">
        <f t="shared" si="203"/>
        <v>0.64096821294039208</v>
      </c>
      <c r="DO61" s="13">
        <f t="shared" si="203"/>
        <v>9.9169887902866641E-2</v>
      </c>
      <c r="DP61" s="13">
        <f t="shared" si="203"/>
        <v>0.35169541746611394</v>
      </c>
      <c r="DQ61" s="13">
        <f t="shared" si="203"/>
        <v>0.20522183119736587</v>
      </c>
      <c r="DR61" s="13">
        <f t="shared" si="203"/>
        <v>3.1595094555959186E-2</v>
      </c>
      <c r="DS61" s="13">
        <f t="shared" si="203"/>
        <v>4.5460605656607355E-3</v>
      </c>
      <c r="DT61" s="13">
        <f t="shared" si="203"/>
        <v>0.31244666211477767</v>
      </c>
      <c r="DU61" s="13">
        <f t="shared" si="203"/>
        <v>2.1893682498231173E-2</v>
      </c>
      <c r="DV61" s="13">
        <f t="shared" si="203"/>
        <v>0.17073249056149944</v>
      </c>
      <c r="DW61" s="13">
        <f t="shared" si="203"/>
        <v>0.26581368788432763</v>
      </c>
      <c r="DX61" s="13">
        <f t="shared" si="203"/>
        <v>0.3564196964254368</v>
      </c>
      <c r="DY61" s="13">
        <f t="shared" si="203"/>
        <v>0.12741369628105134</v>
      </c>
      <c r="DZ61" s="13">
        <f t="shared" si="203"/>
        <v>1.717313793884833E-2</v>
      </c>
      <c r="EA61" s="13">
        <f t="shared" ref="EA61:FF61" si="204">_xlfn.STDEV.S(EA7:EA10)</f>
        <v>6.6718313328002474E-2</v>
      </c>
      <c r="EB61" s="13">
        <f t="shared" si="204"/>
        <v>5.0000000000238742E-4</v>
      </c>
      <c r="EC61" s="13">
        <f t="shared" si="204"/>
        <v>8.3666002653388083E-3</v>
      </c>
      <c r="ED61" s="13">
        <f t="shared" si="204"/>
        <v>0.17732526610722857</v>
      </c>
      <c r="EE61" s="13">
        <f t="shared" si="204"/>
        <v>4.0414518843255804E-3</v>
      </c>
      <c r="EF61" s="13">
        <f t="shared" si="204"/>
        <v>1.0440467741756936</v>
      </c>
      <c r="EG61" s="13">
        <f t="shared" si="204"/>
        <v>0.64243910217234201</v>
      </c>
      <c r="EH61" s="13">
        <f t="shared" si="204"/>
        <v>0.10733902676410467</v>
      </c>
      <c r="EI61" s="13">
        <f t="shared" si="204"/>
        <v>0.5336824898757625</v>
      </c>
      <c r="EJ61" s="13">
        <f t="shared" si="204"/>
        <v>0.2368450618723846</v>
      </c>
      <c r="EK61" s="13">
        <f t="shared" si="204"/>
        <v>5.6488199357624579E-2</v>
      </c>
      <c r="EL61" s="13">
        <f t="shared" si="204"/>
        <v>2.6094379982416996E-2</v>
      </c>
      <c r="EM61" s="13">
        <f t="shared" si="204"/>
        <v>0.25667927458211093</v>
      </c>
      <c r="EN61" s="13">
        <f t="shared" si="204"/>
        <v>1.1902380714233626E-2</v>
      </c>
      <c r="EO61" s="13">
        <f t="shared" si="204"/>
        <v>0.15578484093989145</v>
      </c>
      <c r="EP61" s="13">
        <f t="shared" si="204"/>
        <v>0.39682605341215371</v>
      </c>
      <c r="EQ61" s="13">
        <f t="shared" si="204"/>
        <v>6.6520673478290262E-3</v>
      </c>
      <c r="ER61" s="13">
        <f t="shared" si="204"/>
        <v>0.21751379266611975</v>
      </c>
      <c r="ES61" s="13">
        <f t="shared" si="204"/>
        <v>0.1772274903431566</v>
      </c>
      <c r="ET61" s="13">
        <f t="shared" si="204"/>
        <v>9.88264472024784E-3</v>
      </c>
      <c r="EU61" s="13">
        <f t="shared" si="204"/>
        <v>0.2335128476122888</v>
      </c>
      <c r="EV61" s="13">
        <f t="shared" si="204"/>
        <v>7.7326149091580004E-2</v>
      </c>
      <c r="EW61" s="13">
        <f t="shared" si="204"/>
        <v>8.2259751194992854E-3</v>
      </c>
      <c r="EX61" s="13">
        <f t="shared" si="204"/>
        <v>0.12853112463524233</v>
      </c>
      <c r="EY61" s="13">
        <f t="shared" si="204"/>
        <v>3.1605642956071496E-2</v>
      </c>
      <c r="EZ61" s="13">
        <f t="shared" si="204"/>
        <v>1.4361406616343223E-2</v>
      </c>
      <c r="FA61" s="13">
        <f t="shared" si="204"/>
        <v>0.15980900058090311</v>
      </c>
      <c r="FB61" s="13">
        <f t="shared" si="204"/>
        <v>4.850000000000157E-2</v>
      </c>
      <c r="FC61" s="13">
        <f t="shared" si="204"/>
        <v>5.7445626465382465E-3</v>
      </c>
      <c r="FD61" s="13">
        <f t="shared" si="204"/>
        <v>0.20157628828808274</v>
      </c>
      <c r="FE61" s="13">
        <f t="shared" si="204"/>
        <v>0.11790214869402238</v>
      </c>
      <c r="FF61" s="13">
        <f t="shared" si="204"/>
        <v>7.9372539331964594E-3</v>
      </c>
      <c r="FG61" s="13">
        <f t="shared" ref="FG61:GG61" si="205">_xlfn.STDEV.S(FG7:FG10)</f>
        <v>9.7327625403411458E-2</v>
      </c>
      <c r="FH61" s="13">
        <f t="shared" si="205"/>
        <v>0.22972302162967104</v>
      </c>
      <c r="FI61" s="13">
        <f t="shared" si="205"/>
        <v>4.0824829046325964E-3</v>
      </c>
      <c r="FJ61" s="13">
        <f t="shared" si="205"/>
        <v>3.6905284174492493E-2</v>
      </c>
      <c r="FK61" s="13">
        <f t="shared" si="205"/>
        <v>0.40463234340982429</v>
      </c>
      <c r="FL61" s="13">
        <f t="shared" si="205"/>
        <v>1.8821530224726785E-2</v>
      </c>
      <c r="FM61" s="13">
        <f t="shared" si="205"/>
        <v>0.59937467413963263</v>
      </c>
      <c r="FN61" s="13">
        <f t="shared" si="205"/>
        <v>0.28894794802293561</v>
      </c>
      <c r="FO61" s="13">
        <f t="shared" si="205"/>
        <v>6.3184913811231397E-2</v>
      </c>
      <c r="FP61" s="13">
        <f t="shared" si="205"/>
        <v>0.11839622741738225</v>
      </c>
      <c r="FQ61" s="13">
        <f t="shared" si="205"/>
        <v>0.7437935981619278</v>
      </c>
      <c r="FR61" s="13">
        <f t="shared" si="205"/>
        <v>5.6037933580747337E-2</v>
      </c>
      <c r="FS61" s="13">
        <f t="shared" si="205"/>
        <v>0.38821160466941296</v>
      </c>
      <c r="FT61" s="13">
        <f t="shared" si="205"/>
        <v>3.2787192621509954E-2</v>
      </c>
      <c r="FU61" s="13">
        <f t="shared" si="205"/>
        <v>4.8623553963071893E-2</v>
      </c>
      <c r="FV61" s="13">
        <f t="shared" si="205"/>
        <v>6.1532511731610562E-2</v>
      </c>
      <c r="FW61" s="13">
        <f t="shared" si="205"/>
        <v>0.40040229769570607</v>
      </c>
      <c r="FX61" s="13">
        <f t="shared" si="205"/>
        <v>2.9261749776801991E-2</v>
      </c>
      <c r="FY61" s="13">
        <f t="shared" si="205"/>
        <v>0.39576129168980084</v>
      </c>
      <c r="FZ61" s="13">
        <f t="shared" si="205"/>
        <v>0.19709452047180029</v>
      </c>
      <c r="GA61" s="13">
        <f t="shared" si="205"/>
        <v>0.60360417493585827</v>
      </c>
      <c r="GB61" s="13">
        <f t="shared" si="205"/>
        <v>1.0386256945278036</v>
      </c>
      <c r="GC61" s="13">
        <f t="shared" si="205"/>
        <v>4.1633319989322619E-2</v>
      </c>
      <c r="GD61" s="13">
        <f t="shared" si="205"/>
        <v>3.5118845842842597E-2</v>
      </c>
      <c r="GE61" s="13">
        <f t="shared" si="205"/>
        <v>1.7320508075688402E-2</v>
      </c>
      <c r="GF61" s="13">
        <f t="shared" si="205"/>
        <v>0.12642883373661246</v>
      </c>
      <c r="GG61" s="13">
        <f t="shared" si="205"/>
        <v>0.54004714300388246</v>
      </c>
    </row>
    <row r="62" spans="1:189" x14ac:dyDescent="0.25">
      <c r="A62" s="133"/>
      <c r="B62" s="5"/>
      <c r="C62" s="93"/>
      <c r="D62" s="94" t="s">
        <v>146</v>
      </c>
      <c r="E62" s="60">
        <f>COUNT(E7:E10)</f>
        <v>4</v>
      </c>
      <c r="F62" s="60">
        <f>COUNT(F7:F10)</f>
        <v>4</v>
      </c>
      <c r="G62" s="60">
        <f>COUNT(G7:G10)</f>
        <v>4</v>
      </c>
      <c r="H62" s="60">
        <f t="shared" ref="H62:BO62" si="206">COUNT(H7:H10)</f>
        <v>4</v>
      </c>
      <c r="I62" s="60">
        <f t="shared" si="206"/>
        <v>4</v>
      </c>
      <c r="J62" s="60">
        <f t="shared" si="206"/>
        <v>4</v>
      </c>
      <c r="K62" s="60">
        <f t="shared" si="206"/>
        <v>4</v>
      </c>
      <c r="L62" s="60">
        <f t="shared" si="206"/>
        <v>4</v>
      </c>
      <c r="M62" s="60">
        <f>COUNT(M7:M10)</f>
        <v>4</v>
      </c>
      <c r="N62" s="60">
        <f t="shared" si="206"/>
        <v>4</v>
      </c>
      <c r="O62" s="60">
        <f t="shared" si="206"/>
        <v>4</v>
      </c>
      <c r="P62" s="60">
        <f>COUNT(P7:P10)</f>
        <v>4</v>
      </c>
      <c r="Q62" s="60">
        <f t="shared" si="206"/>
        <v>4</v>
      </c>
      <c r="R62" s="60">
        <f>COUNT(R7:R10)</f>
        <v>4</v>
      </c>
      <c r="S62" s="60">
        <f t="shared" si="206"/>
        <v>4</v>
      </c>
      <c r="T62" s="60">
        <f>COUNT(T7:T10)</f>
        <v>4</v>
      </c>
      <c r="U62" s="60">
        <f t="shared" si="206"/>
        <v>4</v>
      </c>
      <c r="V62" s="60">
        <f t="shared" si="206"/>
        <v>4</v>
      </c>
      <c r="W62" s="60">
        <f t="shared" si="206"/>
        <v>4</v>
      </c>
      <c r="X62" s="60">
        <f t="shared" si="206"/>
        <v>4</v>
      </c>
      <c r="Y62" s="60">
        <f t="shared" si="206"/>
        <v>4</v>
      </c>
      <c r="Z62" s="60">
        <f t="shared" si="206"/>
        <v>4</v>
      </c>
      <c r="AA62" s="60">
        <f t="shared" si="206"/>
        <v>4</v>
      </c>
      <c r="AB62" s="60">
        <f t="shared" si="206"/>
        <v>4</v>
      </c>
      <c r="AC62" s="60">
        <f t="shared" si="206"/>
        <v>4</v>
      </c>
      <c r="AD62" s="60">
        <f t="shared" si="206"/>
        <v>4</v>
      </c>
      <c r="AE62" s="60">
        <f t="shared" si="206"/>
        <v>4</v>
      </c>
      <c r="AF62" s="60">
        <f t="shared" si="206"/>
        <v>4</v>
      </c>
      <c r="AG62" s="60">
        <f t="shared" si="206"/>
        <v>4</v>
      </c>
      <c r="AH62" s="60">
        <f t="shared" si="206"/>
        <v>4</v>
      </c>
      <c r="AI62" s="60">
        <f t="shared" si="206"/>
        <v>4</v>
      </c>
      <c r="AJ62" s="60">
        <f t="shared" si="206"/>
        <v>4</v>
      </c>
      <c r="AK62" s="60">
        <f t="shared" si="206"/>
        <v>4</v>
      </c>
      <c r="AL62" s="60">
        <f t="shared" si="206"/>
        <v>4</v>
      </c>
      <c r="AM62" s="60">
        <f t="shared" si="206"/>
        <v>4</v>
      </c>
      <c r="AN62" s="60">
        <f t="shared" si="206"/>
        <v>4</v>
      </c>
      <c r="AO62" s="60">
        <f t="shared" si="206"/>
        <v>4</v>
      </c>
      <c r="AP62" s="60">
        <f t="shared" si="206"/>
        <v>4</v>
      </c>
      <c r="AQ62" s="60">
        <f t="shared" si="206"/>
        <v>4</v>
      </c>
      <c r="AR62" s="60">
        <f t="shared" si="206"/>
        <v>4</v>
      </c>
      <c r="AS62" s="60">
        <f t="shared" si="206"/>
        <v>4</v>
      </c>
      <c r="AT62" s="60">
        <f t="shared" si="206"/>
        <v>4</v>
      </c>
      <c r="AU62" s="60">
        <f t="shared" si="206"/>
        <v>4</v>
      </c>
      <c r="AV62" s="60">
        <f t="shared" si="206"/>
        <v>4</v>
      </c>
      <c r="AW62" s="60">
        <f t="shared" si="206"/>
        <v>4</v>
      </c>
      <c r="AX62" s="60">
        <f t="shared" si="206"/>
        <v>4</v>
      </c>
      <c r="AY62" s="60">
        <f t="shared" si="206"/>
        <v>4</v>
      </c>
      <c r="AZ62" s="60">
        <f t="shared" si="206"/>
        <v>4</v>
      </c>
      <c r="BA62" s="60">
        <f t="shared" si="206"/>
        <v>4</v>
      </c>
      <c r="BB62" s="60">
        <f t="shared" si="206"/>
        <v>4</v>
      </c>
      <c r="BC62" s="60">
        <f t="shared" si="206"/>
        <v>4</v>
      </c>
      <c r="BD62" s="60">
        <f t="shared" si="206"/>
        <v>4</v>
      </c>
      <c r="BE62" s="60">
        <f t="shared" si="206"/>
        <v>4</v>
      </c>
      <c r="BF62" s="60">
        <f t="shared" si="206"/>
        <v>4</v>
      </c>
      <c r="BG62" s="60">
        <f t="shared" si="206"/>
        <v>4</v>
      </c>
      <c r="BH62" s="60">
        <f t="shared" si="206"/>
        <v>4</v>
      </c>
      <c r="BI62" s="60">
        <f t="shared" si="206"/>
        <v>4</v>
      </c>
      <c r="BJ62" s="60">
        <f t="shared" si="206"/>
        <v>4</v>
      </c>
      <c r="BK62" s="60">
        <f t="shared" si="206"/>
        <v>4</v>
      </c>
      <c r="BL62" s="60">
        <f t="shared" si="206"/>
        <v>4</v>
      </c>
      <c r="BM62" s="60">
        <f t="shared" si="206"/>
        <v>4</v>
      </c>
      <c r="BN62" s="60">
        <f t="shared" si="206"/>
        <v>4</v>
      </c>
      <c r="BO62" s="60">
        <f t="shared" si="206"/>
        <v>4</v>
      </c>
      <c r="BP62" s="60">
        <f t="shared" ref="BP62:EA62" si="207">COUNT(BP7:BP10)</f>
        <v>4</v>
      </c>
      <c r="BQ62" s="60">
        <f t="shared" si="207"/>
        <v>4</v>
      </c>
      <c r="BR62" s="60">
        <f t="shared" si="207"/>
        <v>4</v>
      </c>
      <c r="BS62" s="60">
        <f t="shared" si="207"/>
        <v>4</v>
      </c>
      <c r="BT62" s="60">
        <f t="shared" si="207"/>
        <v>4</v>
      </c>
      <c r="BU62" s="60">
        <f t="shared" si="207"/>
        <v>4</v>
      </c>
      <c r="BV62" s="60">
        <f t="shared" si="207"/>
        <v>4</v>
      </c>
      <c r="BW62" s="60">
        <f t="shared" si="207"/>
        <v>4</v>
      </c>
      <c r="BX62" s="60">
        <f t="shared" si="207"/>
        <v>4</v>
      </c>
      <c r="BY62" s="60">
        <f t="shared" si="207"/>
        <v>4</v>
      </c>
      <c r="BZ62" s="60">
        <f t="shared" si="207"/>
        <v>4</v>
      </c>
      <c r="CA62" s="60">
        <f t="shared" si="207"/>
        <v>4</v>
      </c>
      <c r="CB62" s="60">
        <f t="shared" si="207"/>
        <v>4</v>
      </c>
      <c r="CC62" s="60">
        <f t="shared" si="207"/>
        <v>4</v>
      </c>
      <c r="CD62" s="60">
        <f t="shared" si="207"/>
        <v>4</v>
      </c>
      <c r="CE62" s="60">
        <f t="shared" si="207"/>
        <v>4</v>
      </c>
      <c r="CF62" s="60">
        <f t="shared" si="207"/>
        <v>4</v>
      </c>
      <c r="CG62" s="60">
        <f t="shared" si="207"/>
        <v>4</v>
      </c>
      <c r="CH62" s="60">
        <f t="shared" si="207"/>
        <v>4</v>
      </c>
      <c r="CI62" s="60">
        <f t="shared" si="207"/>
        <v>4</v>
      </c>
      <c r="CJ62" s="60">
        <f t="shared" si="207"/>
        <v>4</v>
      </c>
      <c r="CK62" s="60">
        <f t="shared" si="207"/>
        <v>4</v>
      </c>
      <c r="CL62" s="60">
        <f t="shared" si="207"/>
        <v>4</v>
      </c>
      <c r="CM62" s="60">
        <f t="shared" si="207"/>
        <v>4</v>
      </c>
      <c r="CN62" s="60">
        <f t="shared" si="207"/>
        <v>4</v>
      </c>
      <c r="CO62" s="60">
        <f t="shared" si="207"/>
        <v>4</v>
      </c>
      <c r="CP62" s="60">
        <f t="shared" si="207"/>
        <v>4</v>
      </c>
      <c r="CQ62" s="60">
        <f t="shared" si="207"/>
        <v>4</v>
      </c>
      <c r="CR62" s="60">
        <f t="shared" si="207"/>
        <v>4</v>
      </c>
      <c r="CS62" s="60">
        <f t="shared" si="207"/>
        <v>4</v>
      </c>
      <c r="CT62" s="60">
        <f t="shared" si="207"/>
        <v>4</v>
      </c>
      <c r="CU62" s="60">
        <f t="shared" si="207"/>
        <v>4</v>
      </c>
      <c r="CV62" s="60">
        <f t="shared" si="207"/>
        <v>4</v>
      </c>
      <c r="CW62" s="60">
        <f t="shared" si="207"/>
        <v>4</v>
      </c>
      <c r="CX62" s="60">
        <f t="shared" si="207"/>
        <v>4</v>
      </c>
      <c r="CY62" s="60">
        <f t="shared" si="207"/>
        <v>4</v>
      </c>
      <c r="CZ62" s="60">
        <f t="shared" si="207"/>
        <v>4</v>
      </c>
      <c r="DA62" s="60">
        <f t="shared" si="207"/>
        <v>4</v>
      </c>
      <c r="DB62" s="60">
        <f t="shared" si="207"/>
        <v>4</v>
      </c>
      <c r="DC62" s="60">
        <f t="shared" si="207"/>
        <v>4</v>
      </c>
      <c r="DD62" s="60">
        <f t="shared" si="207"/>
        <v>4</v>
      </c>
      <c r="DE62" s="60">
        <f t="shared" si="207"/>
        <v>4</v>
      </c>
      <c r="DF62" s="60">
        <f t="shared" si="207"/>
        <v>4</v>
      </c>
      <c r="DG62" s="60">
        <f t="shared" si="207"/>
        <v>4</v>
      </c>
      <c r="DH62" s="60">
        <f t="shared" si="207"/>
        <v>4</v>
      </c>
      <c r="DI62" s="60">
        <f t="shared" si="207"/>
        <v>4</v>
      </c>
      <c r="DJ62" s="60">
        <f t="shared" si="207"/>
        <v>4</v>
      </c>
      <c r="DK62" s="60">
        <f t="shared" si="207"/>
        <v>4</v>
      </c>
      <c r="DL62" s="60">
        <f t="shared" si="207"/>
        <v>4</v>
      </c>
      <c r="DM62" s="60">
        <f t="shared" si="207"/>
        <v>4</v>
      </c>
      <c r="DN62" s="60">
        <f t="shared" si="207"/>
        <v>4</v>
      </c>
      <c r="DO62" s="60">
        <f t="shared" si="207"/>
        <v>4</v>
      </c>
      <c r="DP62" s="60">
        <f t="shared" si="207"/>
        <v>4</v>
      </c>
      <c r="DQ62" s="60">
        <f t="shared" si="207"/>
        <v>4</v>
      </c>
      <c r="DR62" s="60">
        <f t="shared" si="207"/>
        <v>4</v>
      </c>
      <c r="DS62" s="60">
        <f t="shared" si="207"/>
        <v>4</v>
      </c>
      <c r="DT62" s="60">
        <f t="shared" si="207"/>
        <v>4</v>
      </c>
      <c r="DU62" s="60">
        <f t="shared" si="207"/>
        <v>4</v>
      </c>
      <c r="DV62" s="60">
        <f t="shared" si="207"/>
        <v>4</v>
      </c>
      <c r="DW62" s="60">
        <f t="shared" si="207"/>
        <v>4</v>
      </c>
      <c r="DX62" s="60">
        <f t="shared" si="207"/>
        <v>4</v>
      </c>
      <c r="DY62" s="60">
        <f t="shared" si="207"/>
        <v>4</v>
      </c>
      <c r="DZ62" s="60">
        <f t="shared" si="207"/>
        <v>4</v>
      </c>
      <c r="EA62" s="60">
        <f t="shared" si="207"/>
        <v>4</v>
      </c>
      <c r="EB62" s="60">
        <f t="shared" ref="EB62:FT62" si="208">COUNT(EB7:EB10)</f>
        <v>4</v>
      </c>
      <c r="EC62" s="60">
        <f t="shared" si="208"/>
        <v>4</v>
      </c>
      <c r="ED62" s="60">
        <f t="shared" si="208"/>
        <v>4</v>
      </c>
      <c r="EE62" s="60">
        <f t="shared" si="208"/>
        <v>4</v>
      </c>
      <c r="EF62" s="60">
        <f t="shared" si="208"/>
        <v>4</v>
      </c>
      <c r="EG62" s="60">
        <f t="shared" si="208"/>
        <v>4</v>
      </c>
      <c r="EH62" s="60">
        <f t="shared" si="208"/>
        <v>4</v>
      </c>
      <c r="EI62" s="60">
        <f t="shared" si="208"/>
        <v>4</v>
      </c>
      <c r="EJ62" s="60">
        <f t="shared" si="208"/>
        <v>4</v>
      </c>
      <c r="EK62" s="60">
        <f t="shared" si="208"/>
        <v>4</v>
      </c>
      <c r="EL62" s="60">
        <f t="shared" si="208"/>
        <v>4</v>
      </c>
      <c r="EM62" s="60">
        <f t="shared" si="208"/>
        <v>4</v>
      </c>
      <c r="EN62" s="60">
        <f t="shared" si="208"/>
        <v>4</v>
      </c>
      <c r="EO62" s="60">
        <f t="shared" si="208"/>
        <v>4</v>
      </c>
      <c r="EP62" s="60">
        <f t="shared" si="208"/>
        <v>4</v>
      </c>
      <c r="EQ62" s="60">
        <f t="shared" si="208"/>
        <v>4</v>
      </c>
      <c r="ER62" s="60">
        <f t="shared" si="208"/>
        <v>4</v>
      </c>
      <c r="ES62" s="60">
        <f t="shared" si="208"/>
        <v>4</v>
      </c>
      <c r="ET62" s="60">
        <f t="shared" si="208"/>
        <v>4</v>
      </c>
      <c r="EU62" s="60">
        <f t="shared" si="208"/>
        <v>4</v>
      </c>
      <c r="EV62" s="60">
        <f t="shared" si="208"/>
        <v>4</v>
      </c>
      <c r="EW62" s="60">
        <f t="shared" si="208"/>
        <v>4</v>
      </c>
      <c r="EX62" s="60">
        <f t="shared" si="208"/>
        <v>4</v>
      </c>
      <c r="EY62" s="60">
        <f t="shared" si="208"/>
        <v>4</v>
      </c>
      <c r="EZ62" s="60">
        <f t="shared" si="208"/>
        <v>4</v>
      </c>
      <c r="FA62" s="60">
        <f t="shared" si="208"/>
        <v>4</v>
      </c>
      <c r="FB62" s="60">
        <f t="shared" si="208"/>
        <v>4</v>
      </c>
      <c r="FC62" s="60">
        <f t="shared" si="208"/>
        <v>4</v>
      </c>
      <c r="FD62" s="60">
        <f t="shared" si="208"/>
        <v>4</v>
      </c>
      <c r="FE62" s="60">
        <f t="shared" si="208"/>
        <v>4</v>
      </c>
      <c r="FF62" s="60">
        <f t="shared" si="208"/>
        <v>4</v>
      </c>
      <c r="FG62" s="60">
        <f t="shared" si="208"/>
        <v>4</v>
      </c>
      <c r="FH62" s="60">
        <f t="shared" si="208"/>
        <v>4</v>
      </c>
      <c r="FI62" s="60">
        <f t="shared" si="208"/>
        <v>4</v>
      </c>
      <c r="FJ62" s="60">
        <f t="shared" si="208"/>
        <v>4</v>
      </c>
      <c r="FK62" s="60">
        <f t="shared" si="208"/>
        <v>4</v>
      </c>
      <c r="FL62" s="60">
        <f t="shared" si="208"/>
        <v>4</v>
      </c>
      <c r="FM62" s="60">
        <f t="shared" si="208"/>
        <v>4</v>
      </c>
      <c r="FN62" s="60">
        <f t="shared" si="208"/>
        <v>4</v>
      </c>
      <c r="FO62" s="60">
        <f t="shared" si="208"/>
        <v>4</v>
      </c>
      <c r="FP62" s="60">
        <f t="shared" si="208"/>
        <v>4</v>
      </c>
      <c r="FQ62" s="60">
        <f t="shared" si="208"/>
        <v>4</v>
      </c>
      <c r="FR62" s="60">
        <f t="shared" si="208"/>
        <v>4</v>
      </c>
      <c r="FS62" s="60">
        <f t="shared" si="208"/>
        <v>4</v>
      </c>
      <c r="FT62" s="60">
        <f t="shared" si="208"/>
        <v>4</v>
      </c>
      <c r="FU62" s="60">
        <f t="shared" ref="FU62:GG62" si="209">COUNT(FU7:FU10)</f>
        <v>4</v>
      </c>
      <c r="FV62" s="60">
        <f t="shared" si="209"/>
        <v>4</v>
      </c>
      <c r="FW62" s="60">
        <f t="shared" si="209"/>
        <v>4</v>
      </c>
      <c r="FX62" s="60">
        <f t="shared" si="209"/>
        <v>4</v>
      </c>
      <c r="FY62" s="60">
        <f t="shared" si="209"/>
        <v>4</v>
      </c>
      <c r="FZ62" s="60">
        <f t="shared" si="209"/>
        <v>4</v>
      </c>
      <c r="GA62" s="60">
        <f t="shared" si="209"/>
        <v>4</v>
      </c>
      <c r="GB62" s="60">
        <f t="shared" si="209"/>
        <v>4</v>
      </c>
      <c r="GC62" s="60">
        <f t="shared" si="209"/>
        <v>3</v>
      </c>
      <c r="GD62" s="60">
        <f t="shared" si="209"/>
        <v>3</v>
      </c>
      <c r="GE62" s="60">
        <f t="shared" si="209"/>
        <v>3</v>
      </c>
      <c r="GF62" s="60">
        <f t="shared" si="209"/>
        <v>4</v>
      </c>
      <c r="GG62" s="60">
        <f t="shared" si="209"/>
        <v>4</v>
      </c>
    </row>
    <row r="63" spans="1:189" x14ac:dyDescent="0.25">
      <c r="A63" s="133"/>
      <c r="B63" s="5"/>
      <c r="C63" s="115" t="s">
        <v>147</v>
      </c>
      <c r="D63" s="116"/>
      <c r="E63" s="14">
        <f>E61/E60</f>
        <v>3.7767110135451402E-4</v>
      </c>
      <c r="F63" s="14">
        <f>F61/F60</f>
        <v>1.1667340384432542E-3</v>
      </c>
      <c r="G63" s="14">
        <f>G61/G60</f>
        <v>1.1132972910794972E-3</v>
      </c>
      <c r="H63" s="14">
        <f t="shared" ref="H63:BO63" si="210">H61/H60</f>
        <v>2.6405630343052698E-3</v>
      </c>
      <c r="I63" s="14">
        <f t="shared" si="210"/>
        <v>2.2123251532944485E-3</v>
      </c>
      <c r="J63" s="14">
        <f t="shared" si="210"/>
        <v>7.8461376398189352E-3</v>
      </c>
      <c r="K63" s="14">
        <f t="shared" si="210"/>
        <v>2.9379452389999483E-3</v>
      </c>
      <c r="L63" s="14">
        <f t="shared" si="210"/>
        <v>2.4109710722770097E-2</v>
      </c>
      <c r="M63" s="14">
        <f>M61/M60</f>
        <v>2.5620222494909472E-3</v>
      </c>
      <c r="N63" s="14">
        <f t="shared" si="210"/>
        <v>0.13662785250821158</v>
      </c>
      <c r="O63" s="14">
        <f t="shared" si="210"/>
        <v>1.1492531257549251E-2</v>
      </c>
      <c r="P63" s="14">
        <f>P61/P60</f>
        <v>2.6029280436838968E-3</v>
      </c>
      <c r="Q63" s="14">
        <f t="shared" si="210"/>
        <v>0.11346961145482483</v>
      </c>
      <c r="R63" s="14">
        <f>R61/R60</f>
        <v>1.2390809381681569E-3</v>
      </c>
      <c r="S63" s="12">
        <f t="shared" ref="S63" si="211">S61/S60</f>
        <v>4.320285683081646E-3</v>
      </c>
      <c r="T63" s="14">
        <f>T61/T60</f>
        <v>7.1860690635976708E-4</v>
      </c>
      <c r="U63" s="12">
        <f t="shared" ref="U63" si="212">U61/U60</f>
        <v>4.2992259991299492E-3</v>
      </c>
      <c r="V63" s="14">
        <f t="shared" si="210"/>
        <v>-3.9870969351393841E-4</v>
      </c>
      <c r="W63" s="14">
        <f t="shared" ref="W63" si="213">W61/W60</f>
        <v>4.0940178089686572E-4</v>
      </c>
      <c r="X63" s="14">
        <f t="shared" si="210"/>
        <v>-4.3699238906036504E-5</v>
      </c>
      <c r="Y63" s="14">
        <f t="shared" si="210"/>
        <v>-6.6074454688697773E-6</v>
      </c>
      <c r="Z63" s="14">
        <f t="shared" ref="Z63" si="214">Z61/Z60</f>
        <v>6.6392412669183658E-4</v>
      </c>
      <c r="AA63" s="14">
        <f t="shared" si="210"/>
        <v>-1.1664197274113039E-4</v>
      </c>
      <c r="AB63" s="14">
        <f t="shared" si="210"/>
        <v>-1.7041694834720395E-3</v>
      </c>
      <c r="AC63" s="14">
        <f t="shared" ref="AC63" si="215">AC61/AC60</f>
        <v>3.9484590003039033E-3</v>
      </c>
      <c r="AD63" s="14">
        <f t="shared" si="210"/>
        <v>-4.9447445728524513E-5</v>
      </c>
      <c r="AE63" s="14">
        <f t="shared" si="210"/>
        <v>-8.3435070013179752E-3</v>
      </c>
      <c r="AF63" s="14">
        <f t="shared" ref="AF63" si="216">AF61/AF60</f>
        <v>3.09592997260768E-3</v>
      </c>
      <c r="AG63" s="14">
        <f t="shared" si="210"/>
        <v>-5.77385141298507E-4</v>
      </c>
      <c r="AH63" s="14">
        <f t="shared" si="210"/>
        <v>-1.6906581476037061E-2</v>
      </c>
      <c r="AI63" s="14">
        <f t="shared" ref="AI63" si="217">AI61/AI60</f>
        <v>3.831191955102985E-4</v>
      </c>
      <c r="AJ63" s="14">
        <f t="shared" si="210"/>
        <v>-5.6741715565684209E-4</v>
      </c>
      <c r="AK63" s="14">
        <f t="shared" si="210"/>
        <v>-5.9849407603165062E-3</v>
      </c>
      <c r="AL63" s="14">
        <f t="shared" ref="AL63" si="218">AL61/AL60</f>
        <v>9.3688221524746498E-2</v>
      </c>
      <c r="AM63" s="14">
        <f t="shared" si="210"/>
        <v>-5.0362670972077842E-5</v>
      </c>
      <c r="AN63" s="14">
        <f t="shared" si="210"/>
        <v>-7.7880923260302158E-3</v>
      </c>
      <c r="AO63" s="14">
        <f t="shared" ref="AO63" si="219">AO61/AO60</f>
        <v>-4.5429042729590042E-4</v>
      </c>
      <c r="AP63" s="14">
        <f t="shared" si="210"/>
        <v>-2.4637119445112323E-4</v>
      </c>
      <c r="AQ63" s="14">
        <f t="shared" si="210"/>
        <v>-1.5242332694190237E-2</v>
      </c>
      <c r="AR63" s="14">
        <f t="shared" ref="AR63" si="220">AR61/AR60</f>
        <v>-5.8828695176289594E-3</v>
      </c>
      <c r="AS63" s="14">
        <f t="shared" si="210"/>
        <v>-1.0060445546942755E-3</v>
      </c>
      <c r="AT63" s="14">
        <f t="shared" si="210"/>
        <v>-1.4728372132502834E-3</v>
      </c>
      <c r="AU63" s="14">
        <f t="shared" ref="AU63" si="221">AU61/AU60</f>
        <v>-3.458773115073221E-3</v>
      </c>
      <c r="AV63" s="14">
        <f t="shared" si="210"/>
        <v>-4.078227898371632E-5</v>
      </c>
      <c r="AW63" s="14">
        <f t="shared" si="210"/>
        <v>-2.8439428091921978E-5</v>
      </c>
      <c r="AX63" s="14">
        <f t="shared" ref="AX63" si="222">AX61/AX60</f>
        <v>-3.3575883489892458E-3</v>
      </c>
      <c r="AY63" s="14">
        <f t="shared" si="210"/>
        <v>-5.0928491268513107E-4</v>
      </c>
      <c r="AZ63" s="14">
        <f t="shared" si="210"/>
        <v>-2.3174253604648391E-3</v>
      </c>
      <c r="BA63" s="14">
        <f t="shared" ref="BA63" si="223">BA61/BA60</f>
        <v>-3.6581750592363854E-3</v>
      </c>
      <c r="BB63" s="14">
        <f t="shared" si="210"/>
        <v>-2.7302360043028883E-4</v>
      </c>
      <c r="BC63" s="14">
        <f t="shared" si="210"/>
        <v>-7.86885936965216E-4</v>
      </c>
      <c r="BD63" s="14">
        <f t="shared" ref="BD63" si="224">BD61/BD60</f>
        <v>1.1049249954709014E-3</v>
      </c>
      <c r="BE63" s="14">
        <f t="shared" si="210"/>
        <v>-7.304108570877739E-5</v>
      </c>
      <c r="BF63" s="14">
        <f t="shared" si="210"/>
        <v>-1.4214003090998201E-5</v>
      </c>
      <c r="BG63" s="14">
        <f t="shared" ref="BG63" si="225">BG61/BG60</f>
        <v>9.892804698892275E-4</v>
      </c>
      <c r="BH63" s="14">
        <f t="shared" si="210"/>
        <v>-1.2759193657125252E-4</v>
      </c>
      <c r="BI63" s="14">
        <f t="shared" si="210"/>
        <v>-1.9338120903630649E-3</v>
      </c>
      <c r="BJ63" s="14">
        <f t="shared" ref="BJ63" si="226">BJ61/BJ60</f>
        <v>4.1439326636278006E-3</v>
      </c>
      <c r="BK63" s="14">
        <f t="shared" si="210"/>
        <v>-3.1792810517553704E-5</v>
      </c>
      <c r="BL63" s="14">
        <f t="shared" si="210"/>
        <v>-3.1560160758515796E-3</v>
      </c>
      <c r="BM63" s="14">
        <f t="shared" ref="BM63" si="227">BM61/BM60</f>
        <v>3.0159935542236511E-3</v>
      </c>
      <c r="BN63" s="14">
        <f t="shared" si="210"/>
        <v>-1.0502463346276539E-5</v>
      </c>
      <c r="BO63" s="14">
        <f t="shared" si="210"/>
        <v>-2.1516428895690585E-2</v>
      </c>
      <c r="BP63" s="14">
        <f t="shared" ref="BP63:DZ63" si="228">BP61/BP60</f>
        <v>6.3007935672893907E-3</v>
      </c>
      <c r="BQ63" s="14">
        <f t="shared" si="228"/>
        <v>-1.1185980875308519E-4</v>
      </c>
      <c r="BR63" s="14">
        <f t="shared" si="228"/>
        <v>-7.131621071122439E-2</v>
      </c>
      <c r="BS63" s="14">
        <f t="shared" si="228"/>
        <v>5.0612533798227233E-4</v>
      </c>
      <c r="BT63" s="14">
        <f t="shared" si="228"/>
        <v>-2.0165911378064292E-4</v>
      </c>
      <c r="BU63" s="14">
        <f t="shared" si="228"/>
        <v>-0.11131285882649786</v>
      </c>
      <c r="BV63" s="14">
        <f t="shared" si="228"/>
        <v>5.8032337951827865E-3</v>
      </c>
      <c r="BW63" s="14">
        <f t="shared" si="228"/>
        <v>-3.7460026497350765E-4</v>
      </c>
      <c r="BX63" s="14">
        <f t="shared" si="228"/>
        <v>-4.4930117947003828E-2</v>
      </c>
      <c r="BY63" s="14">
        <f t="shared" si="228"/>
        <v>2.3255072614104172E-2</v>
      </c>
      <c r="BZ63" s="14">
        <f t="shared" si="228"/>
        <v>-3.4072788521606677E-4</v>
      </c>
      <c r="CA63" s="14">
        <f t="shared" si="228"/>
        <v>-7.0457428502204893E-3</v>
      </c>
      <c r="CB63" s="14">
        <f t="shared" si="228"/>
        <v>0.1057431056093821</v>
      </c>
      <c r="CC63" s="14">
        <f t="shared" si="228"/>
        <v>-1.2583132107477113E-5</v>
      </c>
      <c r="CD63" s="14">
        <f t="shared" si="228"/>
        <v>-3.6059767105272464E-2</v>
      </c>
      <c r="CE63" s="14">
        <f t="shared" si="228"/>
        <v>-1.9590586394781995E-2</v>
      </c>
      <c r="CF63" s="14">
        <f t="shared" si="228"/>
        <v>-2.7461546261222183E-4</v>
      </c>
      <c r="CG63" s="14">
        <f t="shared" si="228"/>
        <v>-0.15114086256265136</v>
      </c>
      <c r="CH63" s="14">
        <f t="shared" si="228"/>
        <v>-8.2480173438181335E-3</v>
      </c>
      <c r="CI63" s="14">
        <f t="shared" si="228"/>
        <v>-5.2845938990776819E-4</v>
      </c>
      <c r="CJ63" s="14">
        <f t="shared" si="228"/>
        <v>-0.17559710320200694</v>
      </c>
      <c r="CK63" s="14">
        <f t="shared" si="228"/>
        <v>-5.5427092674228311E-4</v>
      </c>
      <c r="CL63" s="14">
        <f t="shared" si="228"/>
        <v>-3.2250546125017434E-4</v>
      </c>
      <c r="CM63" s="14">
        <f t="shared" si="228"/>
        <v>-2.8097496575090166E-2</v>
      </c>
      <c r="CN63" s="14">
        <f t="shared" si="228"/>
        <v>-7.1496848660088461E-3</v>
      </c>
      <c r="CO63" s="14">
        <f t="shared" si="228"/>
        <v>-1.2242862291238048E-4</v>
      </c>
      <c r="CP63" s="14">
        <f t="shared" si="228"/>
        <v>-9.115687399545741E-3</v>
      </c>
      <c r="CQ63" s="14">
        <f t="shared" si="228"/>
        <v>-7.8842225189380832E-3</v>
      </c>
      <c r="CR63" s="14">
        <f t="shared" si="228"/>
        <v>-4.1282720271468217E-5</v>
      </c>
      <c r="CS63" s="14">
        <f t="shared" si="228"/>
        <v>-1.557464963172732E-3</v>
      </c>
      <c r="CT63" s="14">
        <f t="shared" si="228"/>
        <v>-3.1777005110791815E-3</v>
      </c>
      <c r="CU63" s="14">
        <f t="shared" si="228"/>
        <v>-2.5822888364430308E-5</v>
      </c>
      <c r="CV63" s="14">
        <f t="shared" si="228"/>
        <v>-2.892129908320482E-5</v>
      </c>
      <c r="CW63" s="14">
        <f t="shared" si="228"/>
        <v>-1.3615899995069846E-3</v>
      </c>
      <c r="CX63" s="14">
        <f t="shared" si="228"/>
        <v>-1.758057817500244E-4</v>
      </c>
      <c r="CY63" s="14">
        <f t="shared" si="228"/>
        <v>-5.6854245403905343E-4</v>
      </c>
      <c r="CZ63" s="14">
        <f t="shared" si="228"/>
        <v>-9.7407684200774818E-4</v>
      </c>
      <c r="DA63" s="14">
        <f t="shared" si="228"/>
        <v>-5.4198634052774069E-5</v>
      </c>
      <c r="DB63" s="14">
        <f t="shared" si="228"/>
        <v>-1.0623260539622988E-3</v>
      </c>
      <c r="DC63" s="14">
        <f t="shared" si="228"/>
        <v>1.2652985059143586E-3</v>
      </c>
      <c r="DD63" s="14">
        <f t="shared" si="228"/>
        <v>-1.104193370209217E-4</v>
      </c>
      <c r="DE63" s="14">
        <f t="shared" si="228"/>
        <v>-7.3120480763921245E-5</v>
      </c>
      <c r="DF63" s="14">
        <f t="shared" si="228"/>
        <v>1.3528118050926199E-3</v>
      </c>
      <c r="DG63" s="14">
        <f t="shared" si="228"/>
        <v>-2.2594923195150352E-5</v>
      </c>
      <c r="DH63" s="14">
        <f t="shared" si="228"/>
        <v>-1.6766016351414126E-3</v>
      </c>
      <c r="DI63" s="14">
        <f t="shared" si="228"/>
        <v>2.8156532467968087E-3</v>
      </c>
      <c r="DJ63" s="14">
        <f t="shared" si="228"/>
        <v>-6.0937787430868502E-6</v>
      </c>
      <c r="DK63" s="14">
        <f t="shared" si="228"/>
        <v>-5.3549944957665407E-3</v>
      </c>
      <c r="DL63" s="14">
        <f t="shared" si="228"/>
        <v>2.8727525155768179E-3</v>
      </c>
      <c r="DM63" s="14">
        <f t="shared" si="228"/>
        <v>-5.3752942429635003E-4</v>
      </c>
      <c r="DN63" s="14">
        <f t="shared" si="228"/>
        <v>-2.6278612737780642E-2</v>
      </c>
      <c r="DO63" s="14">
        <f t="shared" si="228"/>
        <v>1.4508915436916305E-3</v>
      </c>
      <c r="DP63" s="14">
        <f t="shared" si="228"/>
        <v>-1.6578731970505495E-3</v>
      </c>
      <c r="DQ63" s="14">
        <f t="shared" si="228"/>
        <v>-7.6750002317725382E-3</v>
      </c>
      <c r="DR63" s="14">
        <f t="shared" si="228"/>
        <v>7.7868378449683751E-2</v>
      </c>
      <c r="DS63" s="14">
        <f t="shared" si="228"/>
        <v>-2.1450258643738577E-5</v>
      </c>
      <c r="DT63" s="14">
        <f t="shared" si="228"/>
        <v>-1.3124564436430673E-2</v>
      </c>
      <c r="DU63" s="14">
        <f t="shared" si="228"/>
        <v>-3.2390458328867151E-4</v>
      </c>
      <c r="DV63" s="14">
        <f t="shared" si="228"/>
        <v>-8.0630132108369245E-4</v>
      </c>
      <c r="DW63" s="14">
        <f t="shared" si="228"/>
        <v>-6.1958705154061917E-3</v>
      </c>
      <c r="DX63" s="14">
        <f t="shared" si="228"/>
        <v>-3.3395926599119876E-3</v>
      </c>
      <c r="DY63" s="14">
        <f t="shared" si="228"/>
        <v>-6.0420644795883564E-4</v>
      </c>
      <c r="DZ63" s="14">
        <f t="shared" si="228"/>
        <v>-2.1655297218992311E-4</v>
      </c>
      <c r="EA63" s="14">
        <f t="shared" ref="EA63:FV63" si="229">EA61/EA60</f>
        <v>-5.2512603759092712E-4</v>
      </c>
      <c r="EB63" s="14">
        <f t="shared" si="229"/>
        <v>-2.3596620492125802E-6</v>
      </c>
      <c r="EC63" s="14">
        <f t="shared" si="229"/>
        <v>-5.775167227165227E-5</v>
      </c>
      <c r="ED63" s="14">
        <f t="shared" si="229"/>
        <v>-1.2910772632568925E-3</v>
      </c>
      <c r="EE63" s="14">
        <f t="shared" si="229"/>
        <v>-1.9076815053589804E-5</v>
      </c>
      <c r="EF63" s="14">
        <f t="shared" si="229"/>
        <v>-4.8525670006562454E-3</v>
      </c>
      <c r="EG63" s="14">
        <f t="shared" si="229"/>
        <v>-6.631971737094477E-3</v>
      </c>
      <c r="EH63" s="14">
        <f t="shared" si="229"/>
        <v>-5.0754552543119625E-4</v>
      </c>
      <c r="EI63" s="14">
        <f t="shared" si="229"/>
        <v>-2.4890688183450086E-3</v>
      </c>
      <c r="EJ63" s="14">
        <f t="shared" si="229"/>
        <v>2.6675120651251947E-3</v>
      </c>
      <c r="EK63" s="14">
        <f t="shared" si="229"/>
        <v>-3.2585695558694385E-4</v>
      </c>
      <c r="EL63" s="14">
        <f t="shared" si="229"/>
        <v>-1.7928336467403074E-4</v>
      </c>
      <c r="EM63" s="14">
        <f t="shared" si="229"/>
        <v>1.9194453916475391E-3</v>
      </c>
      <c r="EN63" s="14">
        <f t="shared" si="229"/>
        <v>-6.837364013495995E-5</v>
      </c>
      <c r="EO63" s="14">
        <f t="shared" si="229"/>
        <v>-1.9444970675540259E-3</v>
      </c>
      <c r="EP63" s="14">
        <f t="shared" si="229"/>
        <v>3.1695434967893604E-3</v>
      </c>
      <c r="EQ63" s="14">
        <f t="shared" si="229"/>
        <v>-3.8298670457895499E-5</v>
      </c>
      <c r="ER63" s="14">
        <f t="shared" si="229"/>
        <v>-4.3110239799846349E-3</v>
      </c>
      <c r="ES63" s="14">
        <f t="shared" si="229"/>
        <v>1.7352490273113111E-3</v>
      </c>
      <c r="ET63" s="14">
        <f t="shared" si="229"/>
        <v>-5.6919643945686462E-5</v>
      </c>
      <c r="EU63" s="14">
        <f t="shared" si="229"/>
        <v>-6.8019559313517598E-3</v>
      </c>
      <c r="EV63" s="14">
        <f t="shared" si="229"/>
        <v>1.1317567632395645E-3</v>
      </c>
      <c r="EW63" s="14">
        <f t="shared" si="229"/>
        <v>-4.7430960064690384E-5</v>
      </c>
      <c r="EX63" s="14">
        <f t="shared" si="229"/>
        <v>-5.143250853242457E-3</v>
      </c>
      <c r="EY63" s="14">
        <f t="shared" si="229"/>
        <v>1.1997966387423932E-2</v>
      </c>
      <c r="EZ63" s="14">
        <f t="shared" si="229"/>
        <v>-8.261670619057349E-5</v>
      </c>
      <c r="FA63" s="14">
        <f t="shared" si="229"/>
        <v>-4.7665406670962616E-3</v>
      </c>
      <c r="FB63" s="14">
        <f t="shared" si="229"/>
        <v>-7.1741582382636412E-4</v>
      </c>
      <c r="FC63" s="14">
        <f t="shared" si="229"/>
        <v>-3.3109203252604388E-5</v>
      </c>
      <c r="FD63" s="14">
        <f t="shared" si="229"/>
        <v>-4.0968708559134745E-3</v>
      </c>
      <c r="FE63" s="14">
        <f t="shared" si="229"/>
        <v>-1.1611084857759157E-3</v>
      </c>
      <c r="FF63" s="14">
        <f t="shared" si="229"/>
        <v>-4.5728489275128171E-5</v>
      </c>
      <c r="FG63" s="14">
        <f t="shared" si="229"/>
        <v>-1.2301422591717724E-3</v>
      </c>
      <c r="FH63" s="14">
        <f t="shared" si="229"/>
        <v>-1.8245307814409809E-3</v>
      </c>
      <c r="FI63" s="14">
        <f t="shared" si="229"/>
        <v>-2.3456074787602249E-5</v>
      </c>
      <c r="FJ63" s="14">
        <f t="shared" si="229"/>
        <v>-2.5452973346822965E-4</v>
      </c>
      <c r="FK63" s="14">
        <f t="shared" si="229"/>
        <v>-2.9667737880885729E-3</v>
      </c>
      <c r="FL63" s="14">
        <f t="shared" si="229"/>
        <v>-1.0835357251155646E-4</v>
      </c>
      <c r="FM63" s="14">
        <f t="shared" si="229"/>
        <v>-2.7862081708966663E-3</v>
      </c>
      <c r="FN63" s="14">
        <f t="shared" si="229"/>
        <v>-3.2220336258359491E-3</v>
      </c>
      <c r="FO63" s="14">
        <f t="shared" si="229"/>
        <v>-3.6432621792273747E-4</v>
      </c>
      <c r="FP63" s="14">
        <f t="shared" si="229"/>
        <v>-8.1554424101603414E-4</v>
      </c>
      <c r="FQ63" s="14">
        <f t="shared" si="229"/>
        <v>5.6844202377337623E-3</v>
      </c>
      <c r="FR63" s="14">
        <f t="shared" si="229"/>
        <v>-4.8739975238368353E-4</v>
      </c>
      <c r="FS63" s="14">
        <f t="shared" si="229"/>
        <v>-1.9507875763842813E-2</v>
      </c>
      <c r="FT63" s="14">
        <f t="shared" si="229"/>
        <v>2.1464610554180006E-2</v>
      </c>
      <c r="FU63" s="14">
        <f t="shared" si="229"/>
        <v>-4.2330583581401757E-4</v>
      </c>
      <c r="FV63" s="14">
        <f t="shared" si="229"/>
        <v>-4.2265186723112211E-4</v>
      </c>
      <c r="FW63" s="14">
        <f t="shared" ref="FW63" si="230">FW61/FW60</f>
        <v>-2.9159399752081423E-3</v>
      </c>
      <c r="FX63" s="14">
        <f t="shared" ref="FX63:GE63" si="231">FX61/FX60</f>
        <v>-2.5451030593598911E-4</v>
      </c>
      <c r="FY63" s="14">
        <f t="shared" si="231"/>
        <v>1.0716743277748692E-3</v>
      </c>
      <c r="FZ63" s="14">
        <f t="shared" si="231"/>
        <v>5.3388444363969864E-4</v>
      </c>
      <c r="GA63" s="14">
        <f t="shared" si="231"/>
        <v>5.5625056438938954E-3</v>
      </c>
      <c r="GB63" s="14">
        <f t="shared" si="231"/>
        <v>3.9071195939036135E-3</v>
      </c>
      <c r="GC63" s="14">
        <f t="shared" si="231"/>
        <v>8.8644400261155328E-3</v>
      </c>
      <c r="GD63" s="14">
        <f t="shared" si="231"/>
        <v>7.7240863290709534E-3</v>
      </c>
      <c r="GE63" s="14">
        <f t="shared" si="231"/>
        <v>3.6773902496153718E-3</v>
      </c>
      <c r="GF63" s="14">
        <f t="shared" ref="GF63:GG63" si="232">GF61/GF60</f>
        <v>4.6110230375157372E-4</v>
      </c>
      <c r="GG63" s="14">
        <f t="shared" si="232"/>
        <v>1.9993322924282179E-3</v>
      </c>
    </row>
    <row r="64" spans="1:189" x14ac:dyDescent="0.25"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</row>
    <row r="65" spans="1:189" x14ac:dyDescent="0.25">
      <c r="A65" s="130" t="s">
        <v>103</v>
      </c>
      <c r="B65" s="6"/>
      <c r="C65" s="131" t="s">
        <v>137</v>
      </c>
      <c r="D65" s="131"/>
      <c r="E65" s="17">
        <f t="shared" ref="E65" si="233">AVERAGE(E11:E15)</f>
        <v>467.06759999999997</v>
      </c>
      <c r="F65" s="17">
        <f t="shared" ref="F65:AH65" si="234">AVERAGE(F11:F15)</f>
        <v>439.12279999999998</v>
      </c>
      <c r="G65" s="17">
        <f t="shared" si="234"/>
        <v>467.43180000000001</v>
      </c>
      <c r="H65" s="17">
        <f t="shared" si="234"/>
        <v>135.6002</v>
      </c>
      <c r="I65" s="17">
        <f t="shared" si="234"/>
        <v>267.745</v>
      </c>
      <c r="J65" s="17">
        <f t="shared" si="234"/>
        <v>76.96674999999999</v>
      </c>
      <c r="K65" s="17">
        <f t="shared" si="234"/>
        <v>111.07974999999999</v>
      </c>
      <c r="L65" s="17">
        <f t="shared" si="234"/>
        <v>77.952499999999986</v>
      </c>
      <c r="M65" s="17">
        <f t="shared" si="234"/>
        <v>326.52966666666663</v>
      </c>
      <c r="N65" s="17">
        <f t="shared" si="234"/>
        <v>3.3431999999999986</v>
      </c>
      <c r="O65" s="17">
        <f t="shared" si="234"/>
        <v>109.91950000000001</v>
      </c>
      <c r="P65" s="17">
        <f t="shared" si="234"/>
        <v>326.94049999999999</v>
      </c>
      <c r="Q65" s="17">
        <f t="shared" si="234"/>
        <v>2.8174000000000006</v>
      </c>
      <c r="R65" s="17">
        <f t="shared" si="234"/>
        <v>263.75580000000002</v>
      </c>
      <c r="S65" s="17">
        <f t="shared" si="234"/>
        <v>65.679400000000015</v>
      </c>
      <c r="T65" s="17">
        <f t="shared" si="234"/>
        <v>264.06080000000003</v>
      </c>
      <c r="U65" s="17">
        <f t="shared" si="234"/>
        <v>65.164600000000007</v>
      </c>
      <c r="V65" s="17">
        <f t="shared" si="234"/>
        <v>-214.51280000000003</v>
      </c>
      <c r="W65" s="17">
        <f t="shared" si="234"/>
        <v>111.1872</v>
      </c>
      <c r="X65" s="17">
        <f t="shared" si="234"/>
        <v>-300.42960000000005</v>
      </c>
      <c r="Y65" s="17">
        <f t="shared" si="234"/>
        <v>-144.9016</v>
      </c>
      <c r="Z65" s="17">
        <f t="shared" si="234"/>
        <v>126.4328</v>
      </c>
      <c r="AA65" s="17">
        <f t="shared" si="234"/>
        <v>-301.51339999999999</v>
      </c>
      <c r="AB65" s="17">
        <f t="shared" si="234"/>
        <v>-80.110399999999998</v>
      </c>
      <c r="AC65" s="17">
        <f t="shared" si="234"/>
        <v>125.79659999999998</v>
      </c>
      <c r="AD65" s="17">
        <f t="shared" si="234"/>
        <v>-300.40719999999999</v>
      </c>
      <c r="AE65" s="17">
        <f t="shared" si="234"/>
        <v>-41.366799999999998</v>
      </c>
      <c r="AF65" s="17">
        <f t="shared" si="234"/>
        <v>105.53860000000002</v>
      </c>
      <c r="AG65" s="17">
        <f t="shared" si="234"/>
        <v>-300.11219999999997</v>
      </c>
      <c r="AH65" s="17">
        <f t="shared" si="234"/>
        <v>-17.381400000000003</v>
      </c>
      <c r="AI65" s="17">
        <f t="shared" ref="AI65:BN65" si="235">AVERAGE(AI11:AI15)</f>
        <v>68.712400000000017</v>
      </c>
      <c r="AJ65" s="17">
        <f t="shared" si="235"/>
        <v>-303.52719999999999</v>
      </c>
      <c r="AK65" s="17">
        <f t="shared" si="235"/>
        <v>-25.801400000000001</v>
      </c>
      <c r="AL65" s="17">
        <f t="shared" si="235"/>
        <v>0.33760000000000001</v>
      </c>
      <c r="AM65" s="17">
        <f t="shared" si="235"/>
        <v>-300.92359999999996</v>
      </c>
      <c r="AN65" s="17">
        <f t="shared" si="235"/>
        <v>-17.412599999999998</v>
      </c>
      <c r="AO65" s="17">
        <f t="shared" si="235"/>
        <v>-67.914999999999992</v>
      </c>
      <c r="AP65" s="17">
        <f t="shared" si="235"/>
        <v>-303.35019999999997</v>
      </c>
      <c r="AQ65" s="17">
        <f t="shared" si="235"/>
        <v>-39.3172</v>
      </c>
      <c r="AR65" s="17">
        <f t="shared" si="235"/>
        <v>-106.86839999999999</v>
      </c>
      <c r="AS65" s="17">
        <f t="shared" si="235"/>
        <v>-300.67060000000004</v>
      </c>
      <c r="AT65" s="17">
        <f t="shared" si="235"/>
        <v>-79.294800000000009</v>
      </c>
      <c r="AU65" s="17">
        <f t="shared" si="235"/>
        <v>-128.57599999999999</v>
      </c>
      <c r="AV65" s="17">
        <f t="shared" si="235"/>
        <v>-300.67420000000004</v>
      </c>
      <c r="AW65" s="17">
        <f t="shared" si="235"/>
        <v>-144.97660000000002</v>
      </c>
      <c r="AX65" s="17">
        <f t="shared" si="235"/>
        <v>-127.684</v>
      </c>
      <c r="AY65" s="17">
        <f t="shared" si="235"/>
        <v>-302.214</v>
      </c>
      <c r="AZ65" s="17">
        <f t="shared" si="235"/>
        <v>-215.34520000000003</v>
      </c>
      <c r="BA65" s="17">
        <f t="shared" si="235"/>
        <v>-111.7182</v>
      </c>
      <c r="BB65" s="17">
        <f t="shared" si="235"/>
        <v>-300.42700000000002</v>
      </c>
      <c r="BC65" s="17">
        <f t="shared" si="235"/>
        <v>-214.11099999999996</v>
      </c>
      <c r="BD65" s="17">
        <f t="shared" si="235"/>
        <v>104.74959999999999</v>
      </c>
      <c r="BE65" s="17">
        <f t="shared" si="235"/>
        <v>-262.03020000000004</v>
      </c>
      <c r="BF65" s="17">
        <f t="shared" si="235"/>
        <v>-145.0378</v>
      </c>
      <c r="BG65" s="17">
        <f t="shared" si="235"/>
        <v>136.13980000000001</v>
      </c>
      <c r="BH65" s="17">
        <f t="shared" si="235"/>
        <v>-262.61720000000003</v>
      </c>
      <c r="BI65" s="17">
        <f t="shared" si="235"/>
        <v>-80.207599999999999</v>
      </c>
      <c r="BJ65" s="17">
        <f t="shared" si="235"/>
        <v>126.68220000000001</v>
      </c>
      <c r="BK65" s="17">
        <f t="shared" si="235"/>
        <v>-262.37200000000001</v>
      </c>
      <c r="BL65" s="17">
        <f t="shared" si="235"/>
        <v>-48.684399999999997</v>
      </c>
      <c r="BM65" s="17">
        <f t="shared" si="235"/>
        <v>113.8116</v>
      </c>
      <c r="BN65" s="17">
        <f t="shared" si="235"/>
        <v>-262.19539999999995</v>
      </c>
      <c r="BO65" s="17">
        <f t="shared" ref="BO65:CT65" si="236">AVERAGE(BO11:BO15)</f>
        <v>-24.688200000000002</v>
      </c>
      <c r="BP65" s="17">
        <f t="shared" si="236"/>
        <v>100.333</v>
      </c>
      <c r="BQ65" s="17">
        <f t="shared" si="236"/>
        <v>-262.04039999999998</v>
      </c>
      <c r="BR65" s="17">
        <f t="shared" si="236"/>
        <v>-5.1517999999999997</v>
      </c>
      <c r="BS65" s="17">
        <f t="shared" si="236"/>
        <v>68.210600000000014</v>
      </c>
      <c r="BT65" s="17">
        <f t="shared" si="236"/>
        <v>-263.2448</v>
      </c>
      <c r="BU65" s="17">
        <f t="shared" si="236"/>
        <v>-6.4749999999999996</v>
      </c>
      <c r="BV65" s="17">
        <f t="shared" si="236"/>
        <v>49.904400000000003</v>
      </c>
      <c r="BW65" s="17">
        <f t="shared" si="236"/>
        <v>-263.20659999999998</v>
      </c>
      <c r="BX65" s="17">
        <f t="shared" si="236"/>
        <v>-18.641199999999998</v>
      </c>
      <c r="BY65" s="17">
        <f t="shared" si="236"/>
        <v>22.467600000000001</v>
      </c>
      <c r="BZ65" s="17">
        <f t="shared" si="236"/>
        <v>-263.18240000000003</v>
      </c>
      <c r="CA65" s="17">
        <f t="shared" si="236"/>
        <v>-25.188800000000001</v>
      </c>
      <c r="CB65" s="17">
        <f t="shared" si="236"/>
        <v>0.2994</v>
      </c>
      <c r="CC65" s="17">
        <f t="shared" si="236"/>
        <v>-262.57460000000003</v>
      </c>
      <c r="CD65" s="17">
        <f t="shared" si="236"/>
        <v>-21.570399999999999</v>
      </c>
      <c r="CE65" s="17">
        <f t="shared" si="236"/>
        <v>-23.203800000000001</v>
      </c>
      <c r="CF65" s="17">
        <f t="shared" si="236"/>
        <v>-262.8596</v>
      </c>
      <c r="CG65" s="17">
        <f t="shared" si="236"/>
        <v>-8.5335999999999999</v>
      </c>
      <c r="CH65" s="17">
        <f t="shared" si="236"/>
        <v>-49.471600000000002</v>
      </c>
      <c r="CI65" s="17">
        <f t="shared" si="236"/>
        <v>-262.79679999999996</v>
      </c>
      <c r="CJ65" s="17">
        <f t="shared" si="236"/>
        <v>-6.6811999999999996</v>
      </c>
      <c r="CK65" s="17">
        <f t="shared" si="236"/>
        <v>-67.544599999999988</v>
      </c>
      <c r="CL65" s="17">
        <f t="shared" si="236"/>
        <v>-262.94780000000003</v>
      </c>
      <c r="CM65" s="17">
        <f t="shared" si="236"/>
        <v>-22.395599999999998</v>
      </c>
      <c r="CN65" s="17">
        <f t="shared" si="236"/>
        <v>-101.8796</v>
      </c>
      <c r="CO65" s="17">
        <f t="shared" si="236"/>
        <v>-261.4606</v>
      </c>
      <c r="CP65" s="17">
        <f t="shared" si="236"/>
        <v>-47.0486</v>
      </c>
      <c r="CQ65" s="17">
        <f t="shared" si="236"/>
        <v>-116.46039999999998</v>
      </c>
      <c r="CR65" s="17">
        <f t="shared" si="236"/>
        <v>-261.92259999999999</v>
      </c>
      <c r="CS65" s="17">
        <f t="shared" si="236"/>
        <v>-79.034199999999998</v>
      </c>
      <c r="CT65" s="17">
        <f t="shared" si="236"/>
        <v>-129.03479999999999</v>
      </c>
      <c r="CU65" s="17">
        <f t="shared" ref="CU65:DZ65" si="237">AVERAGE(CU11:CU15)</f>
        <v>-262.65520000000004</v>
      </c>
      <c r="CV65" s="17">
        <f t="shared" si="237"/>
        <v>-144.99660000000003</v>
      </c>
      <c r="CW65" s="17">
        <f t="shared" si="237"/>
        <v>-137.51859999999996</v>
      </c>
      <c r="CX65" s="17">
        <f t="shared" si="237"/>
        <v>-263.11680000000001</v>
      </c>
      <c r="CY65" s="17">
        <f t="shared" si="237"/>
        <v>-215.35219999999998</v>
      </c>
      <c r="CZ65" s="17">
        <f t="shared" si="237"/>
        <v>-105.2542</v>
      </c>
      <c r="DA65" s="17">
        <f t="shared" si="237"/>
        <v>-262.17539999999997</v>
      </c>
      <c r="DB65" s="17">
        <f t="shared" si="237"/>
        <v>-214.15540000000001</v>
      </c>
      <c r="DC65" s="17">
        <f t="shared" si="237"/>
        <v>96.535000000000011</v>
      </c>
      <c r="DD65" s="17">
        <f t="shared" si="237"/>
        <v>-211.66540000000001</v>
      </c>
      <c r="DE65" s="17">
        <f t="shared" si="237"/>
        <v>-145.37219999999996</v>
      </c>
      <c r="DF65" s="17">
        <f t="shared" si="237"/>
        <v>135.72799999999998</v>
      </c>
      <c r="DG65" s="17">
        <f t="shared" si="237"/>
        <v>-211.87060000000002</v>
      </c>
      <c r="DH65" s="17">
        <f t="shared" si="237"/>
        <v>-80.528199999999998</v>
      </c>
      <c r="DI65" s="17">
        <f t="shared" si="237"/>
        <v>126.12939999999999</v>
      </c>
      <c r="DJ65" s="17">
        <f t="shared" si="237"/>
        <v>-211.85399999999998</v>
      </c>
      <c r="DK65" s="17">
        <f t="shared" si="237"/>
        <v>-44.166400000000003</v>
      </c>
      <c r="DL65" s="17">
        <f t="shared" si="237"/>
        <v>105.3222</v>
      </c>
      <c r="DM65" s="17">
        <f t="shared" si="237"/>
        <v>-211.67800000000003</v>
      </c>
      <c r="DN65" s="17">
        <f t="shared" si="237"/>
        <v>-24.249600000000001</v>
      </c>
      <c r="DO65" s="17">
        <f t="shared" si="237"/>
        <v>68.372399999999999</v>
      </c>
      <c r="DP65" s="17">
        <f t="shared" si="237"/>
        <v>-212.05859999999998</v>
      </c>
      <c r="DQ65" s="17">
        <f t="shared" si="237"/>
        <v>-26.4238</v>
      </c>
      <c r="DR65" s="17">
        <f t="shared" si="237"/>
        <v>0.40800000000000003</v>
      </c>
      <c r="DS65" s="17">
        <f t="shared" si="237"/>
        <v>-211.94200000000001</v>
      </c>
      <c r="DT65" s="17">
        <f t="shared" si="237"/>
        <v>-25.304199999999998</v>
      </c>
      <c r="DU65" s="17">
        <f t="shared" si="237"/>
        <v>-67.405400000000014</v>
      </c>
      <c r="DV65" s="17">
        <f t="shared" si="237"/>
        <v>-212.56620000000004</v>
      </c>
      <c r="DW65" s="17">
        <f t="shared" si="237"/>
        <v>-43.25</v>
      </c>
      <c r="DX65" s="17">
        <f t="shared" si="237"/>
        <v>-106.25919999999999</v>
      </c>
      <c r="DY65" s="17">
        <f t="shared" si="237"/>
        <v>-211.04539999999997</v>
      </c>
      <c r="DZ65" s="17">
        <f t="shared" si="237"/>
        <v>-79.106799999999993</v>
      </c>
      <c r="EA65" s="17">
        <f t="shared" ref="EA65:FF65" si="238">AVERAGE(EA11:EA15)</f>
        <v>-127.56500000000001</v>
      </c>
      <c r="EB65" s="17">
        <f t="shared" si="238"/>
        <v>-211.89719999999997</v>
      </c>
      <c r="EC65" s="17">
        <f t="shared" si="238"/>
        <v>-144.88399999999999</v>
      </c>
      <c r="ED65" s="17">
        <f t="shared" si="238"/>
        <v>-137.61079999999998</v>
      </c>
      <c r="EE65" s="17">
        <f t="shared" si="238"/>
        <v>-211.84540000000001</v>
      </c>
      <c r="EF65" s="17">
        <f t="shared" si="238"/>
        <v>-215.24120000000002</v>
      </c>
      <c r="EG65" s="17">
        <f t="shared" si="238"/>
        <v>-96.919000000000011</v>
      </c>
      <c r="EH65" s="17">
        <f t="shared" si="238"/>
        <v>-211.47739999999999</v>
      </c>
      <c r="EI65" s="17">
        <f t="shared" si="238"/>
        <v>-214.35579999999999</v>
      </c>
      <c r="EJ65" s="17">
        <f t="shared" si="238"/>
        <v>88.764399999999995</v>
      </c>
      <c r="EK65" s="17">
        <f t="shared" si="238"/>
        <v>-173.3588</v>
      </c>
      <c r="EL65" s="17">
        <f t="shared" si="238"/>
        <v>-145.5616</v>
      </c>
      <c r="EM65" s="17">
        <f t="shared" si="238"/>
        <v>133.86160000000001</v>
      </c>
      <c r="EN65" s="17">
        <f t="shared" si="238"/>
        <v>-174.0728</v>
      </c>
      <c r="EO65" s="17">
        <f t="shared" si="238"/>
        <v>-80.2196</v>
      </c>
      <c r="EP65" s="17">
        <f t="shared" si="238"/>
        <v>124.93219999999999</v>
      </c>
      <c r="EQ65" s="17">
        <f t="shared" si="238"/>
        <v>-173.69340000000003</v>
      </c>
      <c r="ER65" s="17">
        <f t="shared" si="238"/>
        <v>-50.232799999999997</v>
      </c>
      <c r="ES65" s="17">
        <f t="shared" si="238"/>
        <v>102.30240000000001</v>
      </c>
      <c r="ET65" s="17">
        <f t="shared" si="238"/>
        <v>-173.6146</v>
      </c>
      <c r="EU65" s="17">
        <f t="shared" si="238"/>
        <v>-33.767800000000001</v>
      </c>
      <c r="EV65" s="17">
        <f t="shared" si="238"/>
        <v>68.492000000000004</v>
      </c>
      <c r="EW65" s="17">
        <f t="shared" si="238"/>
        <v>-173.41060000000002</v>
      </c>
      <c r="EX65" s="17">
        <f t="shared" si="238"/>
        <v>-24.187999999999999</v>
      </c>
      <c r="EY65" s="17">
        <f t="shared" si="238"/>
        <v>2.6396000000000002</v>
      </c>
      <c r="EZ65" s="17">
        <f t="shared" si="238"/>
        <v>-173.92240000000001</v>
      </c>
      <c r="FA65" s="17">
        <f t="shared" si="238"/>
        <v>-33.670200000000001</v>
      </c>
      <c r="FB65" s="17">
        <f t="shared" si="238"/>
        <v>-67.560199999999995</v>
      </c>
      <c r="FC65" s="17">
        <f t="shared" si="238"/>
        <v>-173.50880000000001</v>
      </c>
      <c r="FD65" s="17">
        <f t="shared" si="238"/>
        <v>-48.976199999999999</v>
      </c>
      <c r="FE65" s="17">
        <f t="shared" si="238"/>
        <v>-101.7046</v>
      </c>
      <c r="FF65" s="17">
        <f t="shared" si="238"/>
        <v>-173.56440000000003</v>
      </c>
      <c r="FG65" s="17">
        <f t="shared" ref="FG65:GG65" si="239">AVERAGE(FG11:FG15)</f>
        <v>-78.904799999999994</v>
      </c>
      <c r="FH65" s="17">
        <f t="shared" si="239"/>
        <v>-126.44379999999998</v>
      </c>
      <c r="FI65" s="17">
        <f t="shared" si="239"/>
        <v>-174.03880000000001</v>
      </c>
      <c r="FJ65" s="17">
        <f t="shared" si="239"/>
        <v>-145.04239999999999</v>
      </c>
      <c r="FK65" s="17">
        <f t="shared" si="239"/>
        <v>-136.94839999999999</v>
      </c>
      <c r="FL65" s="17">
        <f t="shared" si="239"/>
        <v>-173.68</v>
      </c>
      <c r="FM65" s="17">
        <f t="shared" si="239"/>
        <v>-216.33620000000002</v>
      </c>
      <c r="FN65" s="17">
        <f t="shared" si="239"/>
        <v>-90.285800000000009</v>
      </c>
      <c r="FO65" s="17">
        <f t="shared" si="239"/>
        <v>-173.3006</v>
      </c>
      <c r="FP65" s="17">
        <f t="shared" si="239"/>
        <v>-145.13320000000002</v>
      </c>
      <c r="FQ65" s="17">
        <f t="shared" si="239"/>
        <v>130.58399999999997</v>
      </c>
      <c r="FR65" s="17">
        <f t="shared" si="239"/>
        <v>-114.99300000000001</v>
      </c>
      <c r="FS65" s="17">
        <f t="shared" si="239"/>
        <v>-20.028000000000002</v>
      </c>
      <c r="FT65" s="17">
        <f t="shared" si="239"/>
        <v>1.5307999999999999</v>
      </c>
      <c r="FU65" s="17">
        <f t="shared" si="239"/>
        <v>-114.85</v>
      </c>
      <c r="FV65" s="17">
        <f t="shared" si="239"/>
        <v>-145.50720000000001</v>
      </c>
      <c r="FW65" s="17">
        <f t="shared" si="239"/>
        <v>-136.79940000000002</v>
      </c>
      <c r="FX65" s="17">
        <f t="shared" si="239"/>
        <v>-115.01079999999999</v>
      </c>
      <c r="FY65" s="17">
        <f t="shared" si="239"/>
        <v>369.34860000000003</v>
      </c>
      <c r="FZ65" s="17">
        <f t="shared" si="239"/>
        <v>369.69060000000002</v>
      </c>
      <c r="GA65" s="17">
        <f t="shared" si="239"/>
        <v>108.9286</v>
      </c>
      <c r="GB65" s="17">
        <f t="shared" si="239"/>
        <v>265.04920000000004</v>
      </c>
      <c r="GC65" s="17">
        <f t="shared" si="239"/>
        <v>4.67</v>
      </c>
      <c r="GD65" s="17">
        <f t="shared" si="239"/>
        <v>4.746666666666667</v>
      </c>
      <c r="GE65" s="17">
        <f t="shared" si="239"/>
        <v>4.546666666666666</v>
      </c>
      <c r="GF65" s="17">
        <f t="shared" si="239"/>
        <v>273.65839999999997</v>
      </c>
      <c r="GG65" s="17">
        <f t="shared" si="239"/>
        <v>270.80999999999995</v>
      </c>
    </row>
    <row r="66" spans="1:189" x14ac:dyDescent="0.25">
      <c r="A66" s="130"/>
      <c r="B66" s="6"/>
      <c r="C66" s="131" t="s">
        <v>145</v>
      </c>
      <c r="D66" s="131"/>
      <c r="E66" s="20">
        <f t="shared" ref="E66" si="240">_xlfn.STDEV.S(E11:E15)</f>
        <v>0.56676388381760312</v>
      </c>
      <c r="F66" s="20">
        <f t="shared" ref="F66:AH66" si="241">_xlfn.STDEV.S(F11:F15)</f>
        <v>0.55740622529715012</v>
      </c>
      <c r="G66" s="20">
        <f t="shared" si="241"/>
        <v>0.68075818026667712</v>
      </c>
      <c r="H66" s="20">
        <f t="shared" si="241"/>
        <v>0.65081617988491514</v>
      </c>
      <c r="I66" s="20">
        <f t="shared" si="241"/>
        <v>0.41243120638477121</v>
      </c>
      <c r="J66" s="20">
        <f t="shared" si="241"/>
        <v>0.22257040084731577</v>
      </c>
      <c r="K66" s="20">
        <f t="shared" si="241"/>
        <v>0.31521143697524379</v>
      </c>
      <c r="L66" s="20">
        <f t="shared" si="241"/>
        <v>0.65337814472172306</v>
      </c>
      <c r="M66" s="20">
        <f t="shared" si="241"/>
        <v>0.3169863298840237</v>
      </c>
      <c r="N66" s="20">
        <f t="shared" si="241"/>
        <v>0.36199475134316811</v>
      </c>
      <c r="O66" s="20">
        <f t="shared" si="241"/>
        <v>1.2189133138442063</v>
      </c>
      <c r="P66" s="20">
        <f t="shared" si="241"/>
        <v>0.77127837603120986</v>
      </c>
      <c r="Q66" s="20">
        <f t="shared" si="241"/>
        <v>0.62540650780112605</v>
      </c>
      <c r="R66" s="20">
        <f t="shared" si="241"/>
        <v>0.2261066120218673</v>
      </c>
      <c r="S66" s="19">
        <f t="shared" si="241"/>
        <v>0.31015286553568705</v>
      </c>
      <c r="T66" s="20">
        <f t="shared" si="241"/>
        <v>0.44040515437491318</v>
      </c>
      <c r="U66" s="20">
        <f t="shared" si="241"/>
        <v>0.32365923438085631</v>
      </c>
      <c r="V66" s="20">
        <f t="shared" si="241"/>
        <v>9.9885934945813964E-2</v>
      </c>
      <c r="W66" s="20">
        <f t="shared" si="241"/>
        <v>6.9929964964954378E-2</v>
      </c>
      <c r="X66" s="20">
        <f t="shared" si="241"/>
        <v>1.5339491516982412E-2</v>
      </c>
      <c r="Y66" s="20">
        <f t="shared" si="241"/>
        <v>3.9749213828753948E-3</v>
      </c>
      <c r="Z66" s="20">
        <f t="shared" si="241"/>
        <v>0.43555906602893874</v>
      </c>
      <c r="AA66" s="20">
        <f t="shared" si="241"/>
        <v>0.14455898450113114</v>
      </c>
      <c r="AB66" s="20">
        <f t="shared" si="241"/>
        <v>1.9565275362232137E-2</v>
      </c>
      <c r="AC66" s="20">
        <f t="shared" si="241"/>
        <v>7.7622805927124977E-2</v>
      </c>
      <c r="AD66" s="20">
        <f t="shared" si="241"/>
        <v>1.9235384061704087E-3</v>
      </c>
      <c r="AE66" s="20">
        <f t="shared" si="241"/>
        <v>0.58792576061948376</v>
      </c>
      <c r="AF66" s="20">
        <f t="shared" si="241"/>
        <v>0.61082264201648329</v>
      </c>
      <c r="AG66" s="20">
        <f t="shared" si="241"/>
        <v>0.30392054882815467</v>
      </c>
      <c r="AH66" s="20">
        <f t="shared" si="241"/>
        <v>0.67860835538622721</v>
      </c>
      <c r="AI66" s="20">
        <f t="shared" ref="AI66:BN66" si="242">_xlfn.STDEV.S(AI11:AI15)</f>
        <v>4.6133501926475202E-2</v>
      </c>
      <c r="AJ66" s="20">
        <f t="shared" si="242"/>
        <v>0.37573022236705139</v>
      </c>
      <c r="AK66" s="20">
        <f t="shared" si="242"/>
        <v>0.13676366476517027</v>
      </c>
      <c r="AL66" s="20">
        <f t="shared" si="242"/>
        <v>1.6562004709575456E-2</v>
      </c>
      <c r="AM66" s="20">
        <f t="shared" si="242"/>
        <v>1.3315404612702192E-2</v>
      </c>
      <c r="AN66" s="20">
        <f t="shared" si="242"/>
        <v>0.2554560627583537</v>
      </c>
      <c r="AO66" s="20">
        <f t="shared" si="242"/>
        <v>2.6702059845637546E-2</v>
      </c>
      <c r="AP66" s="20">
        <f t="shared" si="242"/>
        <v>0.14116196371544951</v>
      </c>
      <c r="AQ66" s="20">
        <f t="shared" si="242"/>
        <v>0.43546722035074009</v>
      </c>
      <c r="AR66" s="20">
        <f t="shared" si="242"/>
        <v>0.46570033283217677</v>
      </c>
      <c r="AS66" s="20">
        <f t="shared" si="242"/>
        <v>0.22692135201428928</v>
      </c>
      <c r="AT66" s="20">
        <f t="shared" si="242"/>
        <v>7.187280431428883E-2</v>
      </c>
      <c r="AU66" s="20">
        <f t="shared" si="242"/>
        <v>0.25537619309559856</v>
      </c>
      <c r="AV66" s="20">
        <f t="shared" si="242"/>
        <v>7.6615925237562329E-3</v>
      </c>
      <c r="AW66" s="20">
        <f t="shared" si="242"/>
        <v>7.3006848993783877E-3</v>
      </c>
      <c r="AX66" s="20">
        <f t="shared" si="242"/>
        <v>0.73965600112484686</v>
      </c>
      <c r="AY66" s="20">
        <f t="shared" si="242"/>
        <v>0.25517445013165529</v>
      </c>
      <c r="AZ66" s="20">
        <f t="shared" si="242"/>
        <v>0.25620245900460104</v>
      </c>
      <c r="BA66" s="20">
        <f t="shared" si="242"/>
        <v>0.19685070485015055</v>
      </c>
      <c r="BB66" s="20">
        <f t="shared" si="242"/>
        <v>4.1862871377864833E-2</v>
      </c>
      <c r="BC66" s="20">
        <f t="shared" si="242"/>
        <v>0.13174786525784402</v>
      </c>
      <c r="BD66" s="20">
        <f t="shared" si="242"/>
        <v>8.5175113736348437E-2</v>
      </c>
      <c r="BE66" s="20">
        <f t="shared" si="242"/>
        <v>1.4855975228843065E-2</v>
      </c>
      <c r="BF66" s="20">
        <f t="shared" si="242"/>
        <v>2.3874672772609693E-3</v>
      </c>
      <c r="BG66" s="20">
        <f t="shared" si="242"/>
        <v>0.18425580045143239</v>
      </c>
      <c r="BH66" s="20">
        <f t="shared" si="242"/>
        <v>3.9002564018272304E-2</v>
      </c>
      <c r="BI66" s="20">
        <f t="shared" si="242"/>
        <v>4.825246107712821E-2</v>
      </c>
      <c r="BJ66" s="20">
        <f t="shared" si="242"/>
        <v>0.15471328320477412</v>
      </c>
      <c r="BK66" s="20">
        <f t="shared" si="242"/>
        <v>2.738612787533718E-3</v>
      </c>
      <c r="BL66" s="20">
        <f t="shared" si="242"/>
        <v>0.14050195728173973</v>
      </c>
      <c r="BM66" s="20">
        <f t="shared" si="242"/>
        <v>0.29698956210614602</v>
      </c>
      <c r="BN66" s="20">
        <f t="shared" si="242"/>
        <v>2.4083189157498961E-3</v>
      </c>
      <c r="BO66" s="20">
        <f t="shared" ref="BO66:CT66" si="243">_xlfn.STDEV.S(BO11:BO15)</f>
        <v>0.26765219969206294</v>
      </c>
      <c r="BP66" s="20">
        <f t="shared" si="243"/>
        <v>0.34099560114465194</v>
      </c>
      <c r="BQ66" s="20">
        <f t="shared" si="243"/>
        <v>1.5208550226766242E-2</v>
      </c>
      <c r="BR66" s="20">
        <f t="shared" si="243"/>
        <v>0.85421174190009608</v>
      </c>
      <c r="BS66" s="20">
        <f t="shared" si="243"/>
        <v>1.6471186963909427E-2</v>
      </c>
      <c r="BT66" s="20">
        <f t="shared" si="243"/>
        <v>9.3100483349984303E-2</v>
      </c>
      <c r="BU66" s="20">
        <f t="shared" si="243"/>
        <v>0.7521818264223058</v>
      </c>
      <c r="BV66" s="20">
        <f t="shared" si="243"/>
        <v>0.23959194477277326</v>
      </c>
      <c r="BW66" s="20">
        <f t="shared" si="243"/>
        <v>8.2141950305553629E-2</v>
      </c>
      <c r="BX66" s="20">
        <f t="shared" si="243"/>
        <v>0.87729510428361657</v>
      </c>
      <c r="BY66" s="20">
        <f t="shared" si="243"/>
        <v>0.51648359122047616</v>
      </c>
      <c r="BZ66" s="20">
        <f t="shared" si="243"/>
        <v>8.7411669701479233E-2</v>
      </c>
      <c r="CA66" s="20">
        <f t="shared" si="243"/>
        <v>0.46175014889006843</v>
      </c>
      <c r="CB66" s="20">
        <f t="shared" si="243"/>
        <v>1.6607227342335038E-2</v>
      </c>
      <c r="CC66" s="20">
        <f t="shared" si="243"/>
        <v>9.3968079686660034E-3</v>
      </c>
      <c r="CD66" s="20">
        <f t="shared" si="243"/>
        <v>0.57044526468364998</v>
      </c>
      <c r="CE66" s="20">
        <f t="shared" si="243"/>
        <v>0.32853645155446592</v>
      </c>
      <c r="CF66" s="20">
        <f t="shared" si="243"/>
        <v>5.3285082340185162E-2</v>
      </c>
      <c r="CG66" s="20">
        <f t="shared" si="243"/>
        <v>0.78983434972150979</v>
      </c>
      <c r="CH66" s="20">
        <f t="shared" si="243"/>
        <v>0.24870725763435295</v>
      </c>
      <c r="CI66" s="20">
        <f t="shared" si="243"/>
        <v>8.6554607040863193E-2</v>
      </c>
      <c r="CJ66" s="20">
        <f t="shared" si="243"/>
        <v>0.58146126268221865</v>
      </c>
      <c r="CK66" s="20">
        <f t="shared" si="243"/>
        <v>1.9616319736382542E-2</v>
      </c>
      <c r="CL66" s="20">
        <f t="shared" si="243"/>
        <v>5.386742986257969E-2</v>
      </c>
      <c r="CM66" s="20">
        <f t="shared" si="243"/>
        <v>0.1538872964217641</v>
      </c>
      <c r="CN66" s="20">
        <f t="shared" si="243"/>
        <v>0.18185791156834713</v>
      </c>
      <c r="CO66" s="20">
        <f t="shared" si="243"/>
        <v>8.2643814045690149E-3</v>
      </c>
      <c r="CP66" s="20">
        <f t="shared" si="243"/>
        <v>0.3107471641061284</v>
      </c>
      <c r="CQ66" s="20">
        <f t="shared" si="243"/>
        <v>0.66560634011403674</v>
      </c>
      <c r="CR66" s="20">
        <f t="shared" si="243"/>
        <v>7.6354436675239419E-3</v>
      </c>
      <c r="CS66" s="20">
        <f t="shared" si="243"/>
        <v>6.8269319609910437E-2</v>
      </c>
      <c r="CT66" s="20">
        <f t="shared" si="243"/>
        <v>0.21114852592428565</v>
      </c>
      <c r="CU66" s="20">
        <f t="shared" ref="CU66:DZ66" si="244">_xlfn.STDEV.S(CU11:CU15)</f>
        <v>3.7013511046705048E-3</v>
      </c>
      <c r="CV66" s="20">
        <f t="shared" si="244"/>
        <v>4.3358966777345036E-3</v>
      </c>
      <c r="CW66" s="20">
        <f t="shared" si="244"/>
        <v>0.22794911712924004</v>
      </c>
      <c r="CX66" s="20">
        <f t="shared" si="244"/>
        <v>5.0884182218050321E-2</v>
      </c>
      <c r="CY66" s="20">
        <f t="shared" si="244"/>
        <v>0.47070872097296373</v>
      </c>
      <c r="CZ66" s="20">
        <f t="shared" si="244"/>
        <v>0.34751935197913547</v>
      </c>
      <c r="DA66" s="20">
        <f t="shared" si="244"/>
        <v>5.3631147666251711E-2</v>
      </c>
      <c r="DB66" s="20">
        <f t="shared" si="244"/>
        <v>0.14410170019815158</v>
      </c>
      <c r="DC66" s="20">
        <f t="shared" si="244"/>
        <v>7.864794975077323E-2</v>
      </c>
      <c r="DD66" s="20">
        <f t="shared" si="244"/>
        <v>1.4909728367747959E-2</v>
      </c>
      <c r="DE66" s="20">
        <f t="shared" si="244"/>
        <v>1.2255610959886613E-2</v>
      </c>
      <c r="DF66" s="20">
        <f t="shared" si="244"/>
        <v>0.23762259993527798</v>
      </c>
      <c r="DG66" s="20">
        <f t="shared" si="244"/>
        <v>5.5497747702024638E-3</v>
      </c>
      <c r="DH66" s="20">
        <f t="shared" si="244"/>
        <v>9.1895048832895676E-2</v>
      </c>
      <c r="DI66" s="20">
        <f t="shared" si="244"/>
        <v>0.25639871294528305</v>
      </c>
      <c r="DJ66" s="20">
        <f t="shared" si="244"/>
        <v>1.224744871385834E-3</v>
      </c>
      <c r="DK66" s="20">
        <f t="shared" si="244"/>
        <v>0.46992690921035973</v>
      </c>
      <c r="DL66" s="20">
        <f t="shared" si="244"/>
        <v>0.60229079355407789</v>
      </c>
      <c r="DM66" s="20">
        <f t="shared" si="244"/>
        <v>0.22782120182283247</v>
      </c>
      <c r="DN66" s="20">
        <f t="shared" si="244"/>
        <v>0.29070999294829875</v>
      </c>
      <c r="DO66" s="20">
        <f t="shared" si="244"/>
        <v>3.7500666660742615E-2</v>
      </c>
      <c r="DP66" s="20">
        <f t="shared" si="244"/>
        <v>0.15969439564368051</v>
      </c>
      <c r="DQ66" s="20">
        <f t="shared" si="244"/>
        <v>0.30676407873152262</v>
      </c>
      <c r="DR66" s="20">
        <f t="shared" si="244"/>
        <v>1.6955824957813188E-2</v>
      </c>
      <c r="DS66" s="20">
        <f t="shared" si="244"/>
        <v>6.8190908484942279E-3</v>
      </c>
      <c r="DT66" s="20">
        <f t="shared" si="244"/>
        <v>0.44225241661295678</v>
      </c>
      <c r="DU66" s="20">
        <f t="shared" si="244"/>
        <v>5.8913495907135835E-2</v>
      </c>
      <c r="DV66" s="20">
        <f t="shared" si="244"/>
        <v>0.24188985096527277</v>
      </c>
      <c r="DW66" s="20">
        <f t="shared" si="244"/>
        <v>0.11255443127660372</v>
      </c>
      <c r="DX66" s="20">
        <f t="shared" si="244"/>
        <v>0.14215378996003106</v>
      </c>
      <c r="DY66" s="20">
        <f t="shared" si="244"/>
        <v>5.3919384269482722E-2</v>
      </c>
      <c r="DZ66" s="20">
        <f t="shared" si="244"/>
        <v>0.1056726076142734</v>
      </c>
      <c r="EA66" s="20">
        <f t="shared" ref="EA66:FF66" si="245">_xlfn.STDEV.S(EA11:EA15)</f>
        <v>0.27069170655933039</v>
      </c>
      <c r="EB66" s="20">
        <f t="shared" si="245"/>
        <v>1.3038404810467553E-3</v>
      </c>
      <c r="EC66" s="20">
        <f t="shared" si="245"/>
        <v>1.1135528725662166E-2</v>
      </c>
      <c r="ED66" s="20">
        <f t="shared" si="245"/>
        <v>0.24767256610290889</v>
      </c>
      <c r="EE66" s="20">
        <f t="shared" si="245"/>
        <v>5.6833088953527604E-3</v>
      </c>
      <c r="EF66" s="20">
        <f t="shared" si="245"/>
        <v>0.5668753831310771</v>
      </c>
      <c r="EG66" s="20">
        <f t="shared" si="245"/>
        <v>0.3323732841249421</v>
      </c>
      <c r="EH66" s="20">
        <f t="shared" si="245"/>
        <v>5.819192383826978E-2</v>
      </c>
      <c r="EI66" s="20">
        <f t="shared" si="245"/>
        <v>0.28795954576988736</v>
      </c>
      <c r="EJ66" s="20">
        <f t="shared" si="245"/>
        <v>0.13382189656404814</v>
      </c>
      <c r="EK66" s="20">
        <f t="shared" si="245"/>
        <v>3.0351276744154027E-2</v>
      </c>
      <c r="EL66" s="20">
        <f t="shared" si="245"/>
        <v>4.0543803472294332E-2</v>
      </c>
      <c r="EM66" s="20">
        <f t="shared" si="245"/>
        <v>0.41160332846079217</v>
      </c>
      <c r="EN66" s="20">
        <f t="shared" si="245"/>
        <v>1.8700267377774464E-2</v>
      </c>
      <c r="EO66" s="20">
        <f t="shared" si="245"/>
        <v>9.1557632123156235E-2</v>
      </c>
      <c r="EP66" s="20">
        <f t="shared" si="245"/>
        <v>0.23892509286385025</v>
      </c>
      <c r="EQ66" s="20">
        <f t="shared" si="245"/>
        <v>3.9115214431253709E-3</v>
      </c>
      <c r="ER66" s="20">
        <f t="shared" si="245"/>
        <v>0.16800505944762478</v>
      </c>
      <c r="ES66" s="20">
        <f t="shared" si="245"/>
        <v>0.13144884936734702</v>
      </c>
      <c r="ET66" s="20">
        <f t="shared" si="245"/>
        <v>7.7006493232658919E-3</v>
      </c>
      <c r="EU66" s="20">
        <f t="shared" si="245"/>
        <v>0.25216998235317428</v>
      </c>
      <c r="EV66" s="20">
        <f t="shared" si="245"/>
        <v>8.0696964007329827E-2</v>
      </c>
      <c r="EW66" s="20">
        <f t="shared" si="245"/>
        <v>9.1542339930789068E-3</v>
      </c>
      <c r="EX66" s="20">
        <f t="shared" si="245"/>
        <v>0.18140837907880597</v>
      </c>
      <c r="EY66" s="20">
        <f t="shared" si="245"/>
        <v>1.6272676485446412E-2</v>
      </c>
      <c r="EZ66" s="20">
        <f t="shared" si="245"/>
        <v>2.0231164079214877E-2</v>
      </c>
      <c r="FA66" s="20">
        <f t="shared" si="245"/>
        <v>0.16035803690492198</v>
      </c>
      <c r="FB66" s="20">
        <f t="shared" si="245"/>
        <v>4.0058706918722445E-2</v>
      </c>
      <c r="FC66" s="20">
        <f t="shared" si="245"/>
        <v>5.8906705900137416E-3</v>
      </c>
      <c r="FD66" s="20">
        <f t="shared" si="245"/>
        <v>8.8270606659296175E-2</v>
      </c>
      <c r="FE66" s="20">
        <f t="shared" si="245"/>
        <v>6.0135679924649688E-2</v>
      </c>
      <c r="FF66" s="20">
        <f t="shared" si="245"/>
        <v>3.3615472627883903E-3</v>
      </c>
      <c r="FG66" s="20">
        <f t="shared" ref="FG66:GG66" si="246">_xlfn.STDEV.S(FG11:FG15)</f>
        <v>0.11900924333848646</v>
      </c>
      <c r="FH66" s="20">
        <f t="shared" si="246"/>
        <v>0.29473496568951379</v>
      </c>
      <c r="FI66" s="20">
        <f t="shared" si="246"/>
        <v>5.1185935568290103E-3</v>
      </c>
      <c r="FJ66" s="20">
        <f t="shared" si="246"/>
        <v>3.0096511425747631E-2</v>
      </c>
      <c r="FK66" s="20">
        <f t="shared" si="246"/>
        <v>0.35259438452703329</v>
      </c>
      <c r="FL66" s="20">
        <f t="shared" si="246"/>
        <v>1.5459624833738288E-2</v>
      </c>
      <c r="FM66" s="20">
        <f t="shared" si="246"/>
        <v>2.3137008665771801</v>
      </c>
      <c r="FN66" s="20">
        <f t="shared" si="246"/>
        <v>1.1539418096247354</v>
      </c>
      <c r="FO66" s="20">
        <f t="shared" si="246"/>
        <v>0.2447576352230855</v>
      </c>
      <c r="FP66" s="20">
        <f t="shared" si="246"/>
        <v>0.21119469690310874</v>
      </c>
      <c r="FQ66" s="20">
        <f t="shared" si="246"/>
        <v>1.3496920019026613</v>
      </c>
      <c r="FR66" s="20">
        <f t="shared" si="246"/>
        <v>9.9942483459234094E-2</v>
      </c>
      <c r="FS66" s="20">
        <f t="shared" si="246"/>
        <v>8.7200917426366778E-2</v>
      </c>
      <c r="FT66" s="20">
        <f t="shared" si="246"/>
        <v>1.6392071254115518E-2</v>
      </c>
      <c r="FU66" s="20">
        <f t="shared" si="246"/>
        <v>1.111305538544515E-2</v>
      </c>
      <c r="FV66" s="20">
        <f t="shared" si="246"/>
        <v>0.17647861060196543</v>
      </c>
      <c r="FW66" s="20">
        <f t="shared" si="246"/>
        <v>1.1474011068497316</v>
      </c>
      <c r="FX66" s="20">
        <f t="shared" si="246"/>
        <v>8.3697072828143274E-2</v>
      </c>
      <c r="FY66" s="20">
        <f t="shared" si="246"/>
        <v>1.1574384648870215</v>
      </c>
      <c r="FZ66" s="20">
        <f t="shared" si="246"/>
        <v>0.10482032245705304</v>
      </c>
      <c r="GA66" s="20">
        <f t="shared" si="246"/>
        <v>0.47161615748402946</v>
      </c>
      <c r="GB66" s="20">
        <f t="shared" si="246"/>
        <v>2.2328492336026615</v>
      </c>
      <c r="GC66" s="20">
        <f t="shared" si="246"/>
        <v>2.0000000000000018E-2</v>
      </c>
      <c r="GD66" s="20">
        <f t="shared" si="246"/>
        <v>3.5118845842842597E-2</v>
      </c>
      <c r="GE66" s="20">
        <f t="shared" si="246"/>
        <v>3.5118845842842597E-2</v>
      </c>
      <c r="GF66" s="20">
        <f t="shared" si="246"/>
        <v>0.37822255353164536</v>
      </c>
      <c r="GG66" s="20">
        <f t="shared" si="246"/>
        <v>0.71974926189608712</v>
      </c>
    </row>
    <row r="67" spans="1:189" x14ac:dyDescent="0.25">
      <c r="A67" s="130"/>
      <c r="B67" s="6"/>
      <c r="C67" s="91"/>
      <c r="D67" s="92" t="s">
        <v>146</v>
      </c>
      <c r="E67" s="61">
        <f>COUNT(E11:E15)</f>
        <v>5</v>
      </c>
      <c r="F67" s="61">
        <f>COUNT(F11:F15)</f>
        <v>5</v>
      </c>
      <c r="G67" s="61">
        <f>COUNT(G11:G15)</f>
        <v>5</v>
      </c>
      <c r="H67" s="61">
        <f t="shared" ref="H67:BO67" si="247">COUNT(H11:H15)</f>
        <v>5</v>
      </c>
      <c r="I67" s="61">
        <f t="shared" si="247"/>
        <v>5</v>
      </c>
      <c r="J67" s="61">
        <f t="shared" si="247"/>
        <v>4</v>
      </c>
      <c r="K67" s="61">
        <f t="shared" si="247"/>
        <v>4</v>
      </c>
      <c r="L67" s="61">
        <f t="shared" si="247"/>
        <v>4</v>
      </c>
      <c r="M67" s="61">
        <f>COUNT(M11:M15)</f>
        <v>3</v>
      </c>
      <c r="N67" s="61">
        <f t="shared" si="247"/>
        <v>5</v>
      </c>
      <c r="O67" s="61">
        <f t="shared" si="247"/>
        <v>4</v>
      </c>
      <c r="P67" s="61">
        <f>COUNT(P11:P15)</f>
        <v>4</v>
      </c>
      <c r="Q67" s="61">
        <f t="shared" si="247"/>
        <v>5</v>
      </c>
      <c r="R67" s="61">
        <f>COUNT(R11:R15)</f>
        <v>5</v>
      </c>
      <c r="S67" s="61">
        <f t="shared" si="247"/>
        <v>5</v>
      </c>
      <c r="T67" s="61">
        <f>COUNT(T11:T15)</f>
        <v>5</v>
      </c>
      <c r="U67" s="61">
        <f t="shared" si="247"/>
        <v>5</v>
      </c>
      <c r="V67" s="61">
        <f t="shared" si="247"/>
        <v>5</v>
      </c>
      <c r="W67" s="61">
        <f t="shared" si="247"/>
        <v>5</v>
      </c>
      <c r="X67" s="61">
        <f t="shared" si="247"/>
        <v>5</v>
      </c>
      <c r="Y67" s="61">
        <f t="shared" si="247"/>
        <v>5</v>
      </c>
      <c r="Z67" s="61">
        <f t="shared" si="247"/>
        <v>5</v>
      </c>
      <c r="AA67" s="61">
        <f t="shared" si="247"/>
        <v>5</v>
      </c>
      <c r="AB67" s="61">
        <f t="shared" si="247"/>
        <v>5</v>
      </c>
      <c r="AC67" s="61">
        <f t="shared" si="247"/>
        <v>5</v>
      </c>
      <c r="AD67" s="61">
        <f t="shared" si="247"/>
        <v>5</v>
      </c>
      <c r="AE67" s="61">
        <f t="shared" si="247"/>
        <v>5</v>
      </c>
      <c r="AF67" s="61">
        <f t="shared" si="247"/>
        <v>5</v>
      </c>
      <c r="AG67" s="61">
        <f t="shared" si="247"/>
        <v>5</v>
      </c>
      <c r="AH67" s="61">
        <f t="shared" si="247"/>
        <v>5</v>
      </c>
      <c r="AI67" s="61">
        <f t="shared" si="247"/>
        <v>5</v>
      </c>
      <c r="AJ67" s="61">
        <f t="shared" si="247"/>
        <v>5</v>
      </c>
      <c r="AK67" s="61">
        <f t="shared" si="247"/>
        <v>5</v>
      </c>
      <c r="AL67" s="61">
        <f t="shared" si="247"/>
        <v>5</v>
      </c>
      <c r="AM67" s="61">
        <f t="shared" si="247"/>
        <v>5</v>
      </c>
      <c r="AN67" s="61">
        <f t="shared" si="247"/>
        <v>5</v>
      </c>
      <c r="AO67" s="61">
        <f t="shared" si="247"/>
        <v>5</v>
      </c>
      <c r="AP67" s="61">
        <f t="shared" si="247"/>
        <v>5</v>
      </c>
      <c r="AQ67" s="61">
        <f t="shared" si="247"/>
        <v>5</v>
      </c>
      <c r="AR67" s="61">
        <f t="shared" si="247"/>
        <v>5</v>
      </c>
      <c r="AS67" s="61">
        <f t="shared" si="247"/>
        <v>5</v>
      </c>
      <c r="AT67" s="61">
        <f t="shared" si="247"/>
        <v>5</v>
      </c>
      <c r="AU67" s="61">
        <f t="shared" si="247"/>
        <v>5</v>
      </c>
      <c r="AV67" s="61">
        <f t="shared" si="247"/>
        <v>5</v>
      </c>
      <c r="AW67" s="61">
        <f t="shared" si="247"/>
        <v>5</v>
      </c>
      <c r="AX67" s="61">
        <f t="shared" si="247"/>
        <v>5</v>
      </c>
      <c r="AY67" s="61">
        <f t="shared" si="247"/>
        <v>5</v>
      </c>
      <c r="AZ67" s="61">
        <f t="shared" si="247"/>
        <v>5</v>
      </c>
      <c r="BA67" s="61">
        <f t="shared" si="247"/>
        <v>5</v>
      </c>
      <c r="BB67" s="61">
        <f t="shared" si="247"/>
        <v>5</v>
      </c>
      <c r="BC67" s="61">
        <f t="shared" si="247"/>
        <v>5</v>
      </c>
      <c r="BD67" s="61">
        <f t="shared" si="247"/>
        <v>5</v>
      </c>
      <c r="BE67" s="61">
        <f t="shared" si="247"/>
        <v>5</v>
      </c>
      <c r="BF67" s="61">
        <f t="shared" si="247"/>
        <v>5</v>
      </c>
      <c r="BG67" s="61">
        <f t="shared" si="247"/>
        <v>5</v>
      </c>
      <c r="BH67" s="61">
        <f t="shared" si="247"/>
        <v>5</v>
      </c>
      <c r="BI67" s="61">
        <f t="shared" si="247"/>
        <v>5</v>
      </c>
      <c r="BJ67" s="61">
        <f t="shared" si="247"/>
        <v>5</v>
      </c>
      <c r="BK67" s="61">
        <f t="shared" si="247"/>
        <v>5</v>
      </c>
      <c r="BL67" s="61">
        <f t="shared" si="247"/>
        <v>5</v>
      </c>
      <c r="BM67" s="61">
        <f t="shared" si="247"/>
        <v>5</v>
      </c>
      <c r="BN67" s="61">
        <f t="shared" si="247"/>
        <v>5</v>
      </c>
      <c r="BO67" s="61">
        <f t="shared" si="247"/>
        <v>5</v>
      </c>
      <c r="BP67" s="61">
        <f t="shared" ref="BP67:EA67" si="248">COUNT(BP11:BP15)</f>
        <v>5</v>
      </c>
      <c r="BQ67" s="61">
        <f t="shared" si="248"/>
        <v>5</v>
      </c>
      <c r="BR67" s="61">
        <f t="shared" si="248"/>
        <v>5</v>
      </c>
      <c r="BS67" s="61">
        <f t="shared" si="248"/>
        <v>5</v>
      </c>
      <c r="BT67" s="61">
        <f t="shared" si="248"/>
        <v>5</v>
      </c>
      <c r="BU67" s="61">
        <f t="shared" si="248"/>
        <v>5</v>
      </c>
      <c r="BV67" s="61">
        <f t="shared" si="248"/>
        <v>5</v>
      </c>
      <c r="BW67" s="61">
        <f t="shared" si="248"/>
        <v>5</v>
      </c>
      <c r="BX67" s="61">
        <f t="shared" si="248"/>
        <v>5</v>
      </c>
      <c r="BY67" s="61">
        <f t="shared" si="248"/>
        <v>5</v>
      </c>
      <c r="BZ67" s="61">
        <f t="shared" si="248"/>
        <v>5</v>
      </c>
      <c r="CA67" s="61">
        <f t="shared" si="248"/>
        <v>5</v>
      </c>
      <c r="CB67" s="61">
        <f t="shared" si="248"/>
        <v>5</v>
      </c>
      <c r="CC67" s="61">
        <f t="shared" si="248"/>
        <v>5</v>
      </c>
      <c r="CD67" s="61">
        <f t="shared" si="248"/>
        <v>5</v>
      </c>
      <c r="CE67" s="61">
        <f t="shared" si="248"/>
        <v>5</v>
      </c>
      <c r="CF67" s="61">
        <f t="shared" si="248"/>
        <v>5</v>
      </c>
      <c r="CG67" s="61">
        <f t="shared" si="248"/>
        <v>5</v>
      </c>
      <c r="CH67" s="61">
        <f t="shared" si="248"/>
        <v>5</v>
      </c>
      <c r="CI67" s="61">
        <f t="shared" si="248"/>
        <v>5</v>
      </c>
      <c r="CJ67" s="61">
        <f t="shared" si="248"/>
        <v>5</v>
      </c>
      <c r="CK67" s="61">
        <f t="shared" si="248"/>
        <v>5</v>
      </c>
      <c r="CL67" s="61">
        <f t="shared" si="248"/>
        <v>5</v>
      </c>
      <c r="CM67" s="61">
        <f t="shared" si="248"/>
        <v>5</v>
      </c>
      <c r="CN67" s="61">
        <f t="shared" si="248"/>
        <v>5</v>
      </c>
      <c r="CO67" s="61">
        <f t="shared" si="248"/>
        <v>5</v>
      </c>
      <c r="CP67" s="61">
        <f t="shared" si="248"/>
        <v>5</v>
      </c>
      <c r="CQ67" s="61">
        <f t="shared" si="248"/>
        <v>5</v>
      </c>
      <c r="CR67" s="61">
        <f t="shared" si="248"/>
        <v>5</v>
      </c>
      <c r="CS67" s="61">
        <f t="shared" si="248"/>
        <v>5</v>
      </c>
      <c r="CT67" s="61">
        <f t="shared" si="248"/>
        <v>5</v>
      </c>
      <c r="CU67" s="61">
        <f t="shared" si="248"/>
        <v>5</v>
      </c>
      <c r="CV67" s="61">
        <f t="shared" si="248"/>
        <v>5</v>
      </c>
      <c r="CW67" s="61">
        <f t="shared" si="248"/>
        <v>5</v>
      </c>
      <c r="CX67" s="61">
        <f t="shared" si="248"/>
        <v>5</v>
      </c>
      <c r="CY67" s="61">
        <f t="shared" si="248"/>
        <v>5</v>
      </c>
      <c r="CZ67" s="61">
        <f t="shared" si="248"/>
        <v>5</v>
      </c>
      <c r="DA67" s="61">
        <f t="shared" si="248"/>
        <v>5</v>
      </c>
      <c r="DB67" s="61">
        <f t="shared" si="248"/>
        <v>5</v>
      </c>
      <c r="DC67" s="61">
        <f t="shared" si="248"/>
        <v>5</v>
      </c>
      <c r="DD67" s="61">
        <f t="shared" si="248"/>
        <v>5</v>
      </c>
      <c r="DE67" s="61">
        <f t="shared" si="248"/>
        <v>5</v>
      </c>
      <c r="DF67" s="61">
        <f t="shared" si="248"/>
        <v>5</v>
      </c>
      <c r="DG67" s="61">
        <f t="shared" si="248"/>
        <v>5</v>
      </c>
      <c r="DH67" s="61">
        <f t="shared" si="248"/>
        <v>5</v>
      </c>
      <c r="DI67" s="61">
        <f t="shared" si="248"/>
        <v>5</v>
      </c>
      <c r="DJ67" s="61">
        <f t="shared" si="248"/>
        <v>5</v>
      </c>
      <c r="DK67" s="61">
        <f t="shared" si="248"/>
        <v>5</v>
      </c>
      <c r="DL67" s="61">
        <f t="shared" si="248"/>
        <v>5</v>
      </c>
      <c r="DM67" s="61">
        <f t="shared" si="248"/>
        <v>5</v>
      </c>
      <c r="DN67" s="61">
        <f t="shared" si="248"/>
        <v>5</v>
      </c>
      <c r="DO67" s="61">
        <f t="shared" si="248"/>
        <v>5</v>
      </c>
      <c r="DP67" s="61">
        <f t="shared" si="248"/>
        <v>5</v>
      </c>
      <c r="DQ67" s="61">
        <f t="shared" si="248"/>
        <v>5</v>
      </c>
      <c r="DR67" s="61">
        <f t="shared" si="248"/>
        <v>5</v>
      </c>
      <c r="DS67" s="61">
        <f t="shared" si="248"/>
        <v>5</v>
      </c>
      <c r="DT67" s="61">
        <f t="shared" si="248"/>
        <v>5</v>
      </c>
      <c r="DU67" s="61">
        <f t="shared" si="248"/>
        <v>5</v>
      </c>
      <c r="DV67" s="61">
        <f t="shared" si="248"/>
        <v>5</v>
      </c>
      <c r="DW67" s="61">
        <f t="shared" si="248"/>
        <v>5</v>
      </c>
      <c r="DX67" s="61">
        <f t="shared" si="248"/>
        <v>5</v>
      </c>
      <c r="DY67" s="61">
        <f t="shared" si="248"/>
        <v>5</v>
      </c>
      <c r="DZ67" s="61">
        <f t="shared" si="248"/>
        <v>5</v>
      </c>
      <c r="EA67" s="61">
        <f t="shared" si="248"/>
        <v>5</v>
      </c>
      <c r="EB67" s="61">
        <f t="shared" ref="EB67:FT67" si="249">COUNT(EB11:EB15)</f>
        <v>5</v>
      </c>
      <c r="EC67" s="61">
        <f t="shared" si="249"/>
        <v>5</v>
      </c>
      <c r="ED67" s="61">
        <f t="shared" si="249"/>
        <v>5</v>
      </c>
      <c r="EE67" s="61">
        <f t="shared" si="249"/>
        <v>5</v>
      </c>
      <c r="EF67" s="61">
        <f t="shared" si="249"/>
        <v>5</v>
      </c>
      <c r="EG67" s="61">
        <f t="shared" si="249"/>
        <v>5</v>
      </c>
      <c r="EH67" s="61">
        <f t="shared" si="249"/>
        <v>5</v>
      </c>
      <c r="EI67" s="61">
        <f t="shared" si="249"/>
        <v>5</v>
      </c>
      <c r="EJ67" s="61">
        <f t="shared" si="249"/>
        <v>5</v>
      </c>
      <c r="EK67" s="61">
        <f t="shared" si="249"/>
        <v>5</v>
      </c>
      <c r="EL67" s="61">
        <f t="shared" si="249"/>
        <v>5</v>
      </c>
      <c r="EM67" s="61">
        <f t="shared" si="249"/>
        <v>5</v>
      </c>
      <c r="EN67" s="61">
        <f t="shared" si="249"/>
        <v>5</v>
      </c>
      <c r="EO67" s="61">
        <f t="shared" si="249"/>
        <v>5</v>
      </c>
      <c r="EP67" s="61">
        <f t="shared" si="249"/>
        <v>5</v>
      </c>
      <c r="EQ67" s="61">
        <f t="shared" si="249"/>
        <v>5</v>
      </c>
      <c r="ER67" s="61">
        <f t="shared" si="249"/>
        <v>5</v>
      </c>
      <c r="ES67" s="61">
        <f t="shared" si="249"/>
        <v>5</v>
      </c>
      <c r="ET67" s="61">
        <f t="shared" si="249"/>
        <v>5</v>
      </c>
      <c r="EU67" s="61">
        <f t="shared" si="249"/>
        <v>5</v>
      </c>
      <c r="EV67" s="61">
        <f t="shared" si="249"/>
        <v>5</v>
      </c>
      <c r="EW67" s="61">
        <f t="shared" si="249"/>
        <v>5</v>
      </c>
      <c r="EX67" s="61">
        <f t="shared" si="249"/>
        <v>5</v>
      </c>
      <c r="EY67" s="61">
        <f t="shared" si="249"/>
        <v>5</v>
      </c>
      <c r="EZ67" s="61">
        <f t="shared" si="249"/>
        <v>5</v>
      </c>
      <c r="FA67" s="61">
        <f t="shared" si="249"/>
        <v>5</v>
      </c>
      <c r="FB67" s="61">
        <f t="shared" si="249"/>
        <v>5</v>
      </c>
      <c r="FC67" s="61">
        <f t="shared" si="249"/>
        <v>5</v>
      </c>
      <c r="FD67" s="61">
        <f t="shared" si="249"/>
        <v>5</v>
      </c>
      <c r="FE67" s="61">
        <f t="shared" si="249"/>
        <v>5</v>
      </c>
      <c r="FF67" s="61">
        <f t="shared" si="249"/>
        <v>5</v>
      </c>
      <c r="FG67" s="61">
        <f t="shared" si="249"/>
        <v>5</v>
      </c>
      <c r="FH67" s="61">
        <f t="shared" si="249"/>
        <v>5</v>
      </c>
      <c r="FI67" s="61">
        <f t="shared" si="249"/>
        <v>5</v>
      </c>
      <c r="FJ67" s="61">
        <f t="shared" si="249"/>
        <v>5</v>
      </c>
      <c r="FK67" s="61">
        <f t="shared" si="249"/>
        <v>5</v>
      </c>
      <c r="FL67" s="61">
        <f t="shared" si="249"/>
        <v>5</v>
      </c>
      <c r="FM67" s="61">
        <f t="shared" si="249"/>
        <v>5</v>
      </c>
      <c r="FN67" s="61">
        <f t="shared" si="249"/>
        <v>5</v>
      </c>
      <c r="FO67" s="61">
        <f t="shared" si="249"/>
        <v>5</v>
      </c>
      <c r="FP67" s="61">
        <f t="shared" si="249"/>
        <v>5</v>
      </c>
      <c r="FQ67" s="61">
        <f t="shared" si="249"/>
        <v>5</v>
      </c>
      <c r="FR67" s="61">
        <f t="shared" si="249"/>
        <v>5</v>
      </c>
      <c r="FS67" s="61">
        <f t="shared" si="249"/>
        <v>5</v>
      </c>
      <c r="FT67" s="61">
        <f t="shared" si="249"/>
        <v>5</v>
      </c>
      <c r="FU67" s="61">
        <f>COUNT(FU11:FU15)</f>
        <v>5</v>
      </c>
      <c r="FV67" s="61">
        <f t="shared" ref="FV67:GG67" si="250">COUNT(FV11:FV15)</f>
        <v>5</v>
      </c>
      <c r="FW67" s="61">
        <f t="shared" si="250"/>
        <v>5</v>
      </c>
      <c r="FX67" s="61">
        <f t="shared" si="250"/>
        <v>5</v>
      </c>
      <c r="FY67" s="61">
        <f t="shared" si="250"/>
        <v>5</v>
      </c>
      <c r="FZ67" s="61">
        <f t="shared" si="250"/>
        <v>5</v>
      </c>
      <c r="GA67" s="61">
        <f t="shared" si="250"/>
        <v>5</v>
      </c>
      <c r="GB67" s="61">
        <f t="shared" si="250"/>
        <v>5</v>
      </c>
      <c r="GC67" s="61">
        <f t="shared" si="250"/>
        <v>3</v>
      </c>
      <c r="GD67" s="61">
        <f t="shared" si="250"/>
        <v>3</v>
      </c>
      <c r="GE67" s="61">
        <f t="shared" si="250"/>
        <v>3</v>
      </c>
      <c r="GF67" s="61">
        <f t="shared" si="250"/>
        <v>5</v>
      </c>
      <c r="GG67" s="61">
        <f t="shared" si="250"/>
        <v>5</v>
      </c>
    </row>
    <row r="68" spans="1:189" x14ac:dyDescent="0.25">
      <c r="A68" s="130"/>
      <c r="B68" s="6"/>
      <c r="C68" s="113" t="s">
        <v>147</v>
      </c>
      <c r="D68" s="114"/>
      <c r="E68" s="21">
        <f t="shared" ref="E68" si="251">E66/E65</f>
        <v>1.2134515085559417E-3</v>
      </c>
      <c r="F68" s="21">
        <f t="shared" ref="F68:AH68" si="252">F66/F65</f>
        <v>1.2693629784132142E-3</v>
      </c>
      <c r="G68" s="21">
        <f t="shared" si="252"/>
        <v>1.4563796906129987E-3</v>
      </c>
      <c r="H68" s="21">
        <f t="shared" si="252"/>
        <v>4.7995222712423373E-3</v>
      </c>
      <c r="I68" s="21">
        <f t="shared" si="252"/>
        <v>1.5403880796458242E-3</v>
      </c>
      <c r="J68" s="21">
        <f t="shared" si="252"/>
        <v>2.8917734066634723E-3</v>
      </c>
      <c r="K68" s="21">
        <f t="shared" si="252"/>
        <v>2.8377038746958271E-3</v>
      </c>
      <c r="L68" s="21">
        <f t="shared" si="252"/>
        <v>8.3817471501455784E-3</v>
      </c>
      <c r="M68" s="21">
        <f t="shared" si="252"/>
        <v>9.7077344646792814E-4</v>
      </c>
      <c r="N68" s="21">
        <f t="shared" si="252"/>
        <v>0.10827792275160572</v>
      </c>
      <c r="O68" s="21">
        <f t="shared" si="252"/>
        <v>1.108914536405466E-2</v>
      </c>
      <c r="P68" s="21">
        <f t="shared" si="252"/>
        <v>2.3590787193119539E-3</v>
      </c>
      <c r="Q68" s="21">
        <f t="shared" si="252"/>
        <v>0.22198001980589407</v>
      </c>
      <c r="R68" s="21">
        <f t="shared" si="252"/>
        <v>8.5725740257415104E-4</v>
      </c>
      <c r="S68" s="19">
        <f t="shared" si="252"/>
        <v>4.7222244042376604E-3</v>
      </c>
      <c r="T68" s="21">
        <f t="shared" si="252"/>
        <v>1.667817238965091E-3</v>
      </c>
      <c r="U68" s="21">
        <f t="shared" si="252"/>
        <v>4.9667953824753973E-3</v>
      </c>
      <c r="V68" s="21">
        <f t="shared" si="252"/>
        <v>-4.6564090788901155E-4</v>
      </c>
      <c r="W68" s="21">
        <f t="shared" si="252"/>
        <v>6.2893898726610958E-4</v>
      </c>
      <c r="X68" s="21">
        <f t="shared" si="252"/>
        <v>-5.1058522585598789E-5</v>
      </c>
      <c r="Y68" s="21">
        <f t="shared" si="252"/>
        <v>-2.7431866748713572E-5</v>
      </c>
      <c r="Z68" s="21">
        <f t="shared" si="252"/>
        <v>3.4449847352027224E-3</v>
      </c>
      <c r="AA68" s="21">
        <f t="shared" si="252"/>
        <v>-4.7944464326007117E-4</v>
      </c>
      <c r="AB68" s="21">
        <f t="shared" si="252"/>
        <v>-2.4422890613743205E-4</v>
      </c>
      <c r="AC68" s="21">
        <f t="shared" si="252"/>
        <v>6.1705011047297773E-4</v>
      </c>
      <c r="AD68" s="21">
        <f t="shared" si="252"/>
        <v>-6.403103541361222E-6</v>
      </c>
      <c r="AE68" s="21">
        <f t="shared" si="252"/>
        <v>-1.4212502794982542E-2</v>
      </c>
      <c r="AF68" s="21">
        <f t="shared" si="252"/>
        <v>5.7876705017546491E-3</v>
      </c>
      <c r="AG68" s="21">
        <f t="shared" si="252"/>
        <v>-1.0126897501273014E-3</v>
      </c>
      <c r="AH68" s="21">
        <f t="shared" si="252"/>
        <v>-3.9042214976136969E-2</v>
      </c>
      <c r="AI68" s="21">
        <f t="shared" ref="AI68:BN68" si="253">AI66/AI65</f>
        <v>6.7139995003049214E-4</v>
      </c>
      <c r="AJ68" s="21">
        <f t="shared" si="253"/>
        <v>-1.2378799078535676E-3</v>
      </c>
      <c r="AK68" s="21">
        <f t="shared" si="253"/>
        <v>-5.3006296078960931E-3</v>
      </c>
      <c r="AL68" s="21">
        <f t="shared" si="253"/>
        <v>4.9058070822202177E-2</v>
      </c>
      <c r="AM68" s="21">
        <f t="shared" si="253"/>
        <v>-4.4248455796428711E-5</v>
      </c>
      <c r="AN68" s="21">
        <f t="shared" si="253"/>
        <v>-1.467075926388671E-2</v>
      </c>
      <c r="AO68" s="21">
        <f t="shared" si="253"/>
        <v>-3.9316881168574764E-4</v>
      </c>
      <c r="AP68" s="21">
        <f t="shared" si="253"/>
        <v>-4.6534323602044609E-4</v>
      </c>
      <c r="AQ68" s="21">
        <f t="shared" si="253"/>
        <v>-1.1075743449450625E-2</v>
      </c>
      <c r="AR68" s="21">
        <f t="shared" si="253"/>
        <v>-4.3576991218374824E-3</v>
      </c>
      <c r="AS68" s="21">
        <f t="shared" si="253"/>
        <v>-7.5471746161510055E-4</v>
      </c>
      <c r="AT68" s="21">
        <f t="shared" si="253"/>
        <v>-9.0639996966117352E-4</v>
      </c>
      <c r="AU68" s="21">
        <f t="shared" si="253"/>
        <v>-1.9861886595912035E-3</v>
      </c>
      <c r="AV68" s="21">
        <f t="shared" si="253"/>
        <v>-2.5481376598844302E-5</v>
      </c>
      <c r="AW68" s="21">
        <f t="shared" si="253"/>
        <v>-5.0357677717496386E-5</v>
      </c>
      <c r="AX68" s="21">
        <f t="shared" si="253"/>
        <v>-5.7928636409013412E-3</v>
      </c>
      <c r="AY68" s="21">
        <f t="shared" si="253"/>
        <v>-8.4435019599242683E-4</v>
      </c>
      <c r="AZ68" s="21">
        <f t="shared" si="253"/>
        <v>-1.1897291372391908E-3</v>
      </c>
      <c r="BA68" s="21">
        <f t="shared" si="253"/>
        <v>-1.7620289697663457E-3</v>
      </c>
      <c r="BB68" s="21">
        <f t="shared" si="253"/>
        <v>-1.3934457082041504E-4</v>
      </c>
      <c r="BC68" s="21">
        <f t="shared" si="253"/>
        <v>-6.153250662406137E-4</v>
      </c>
      <c r="BD68" s="21">
        <f t="shared" si="253"/>
        <v>8.1313068246893967E-4</v>
      </c>
      <c r="BE68" s="21">
        <f t="shared" si="253"/>
        <v>-5.6695660381295985E-5</v>
      </c>
      <c r="BF68" s="21">
        <f t="shared" si="253"/>
        <v>-1.6461000354810742E-5</v>
      </c>
      <c r="BG68" s="21">
        <f t="shared" si="253"/>
        <v>1.3534308148787672E-3</v>
      </c>
      <c r="BH68" s="21">
        <f t="shared" si="253"/>
        <v>-1.4851488789870693E-4</v>
      </c>
      <c r="BI68" s="21">
        <f t="shared" si="253"/>
        <v>-6.0159462541116069E-4</v>
      </c>
      <c r="BJ68" s="21">
        <f t="shared" si="253"/>
        <v>1.2212708905021709E-3</v>
      </c>
      <c r="BK68" s="21">
        <f t="shared" si="253"/>
        <v>-1.0437900338198123E-5</v>
      </c>
      <c r="BL68" s="21">
        <f t="shared" si="253"/>
        <v>-2.885974917668488E-3</v>
      </c>
      <c r="BM68" s="21">
        <f t="shared" si="253"/>
        <v>2.6094841132726894E-3</v>
      </c>
      <c r="BN68" s="21">
        <f t="shared" si="253"/>
        <v>-9.1852065892456402E-6</v>
      </c>
      <c r="BO68" s="21">
        <f t="shared" ref="BO68:CT68" si="254">BO66/BO65</f>
        <v>-1.0841300689886785E-2</v>
      </c>
      <c r="BP68" s="21">
        <f t="shared" si="254"/>
        <v>3.3986385450913651E-3</v>
      </c>
      <c r="BQ68" s="21">
        <f t="shared" si="254"/>
        <v>-5.8038952111072352E-5</v>
      </c>
      <c r="BR68" s="21">
        <f t="shared" si="254"/>
        <v>-0.16580840519820181</v>
      </c>
      <c r="BS68" s="21">
        <f t="shared" si="254"/>
        <v>2.4147547395726504E-4</v>
      </c>
      <c r="BT68" s="21">
        <f t="shared" si="254"/>
        <v>-3.5366504238634267E-4</v>
      </c>
      <c r="BU68" s="21">
        <f t="shared" si="254"/>
        <v>-0.11616707743973835</v>
      </c>
      <c r="BV68" s="21">
        <f t="shared" si="254"/>
        <v>4.8010184427179419E-3</v>
      </c>
      <c r="BW68" s="21">
        <f t="shared" si="254"/>
        <v>-3.1208165108912025E-4</v>
      </c>
      <c r="BX68" s="21">
        <f t="shared" si="254"/>
        <v>-4.7062158245371362E-2</v>
      </c>
      <c r="BY68" s="21">
        <f t="shared" si="254"/>
        <v>2.298792889407307E-2</v>
      </c>
      <c r="BZ68" s="21">
        <f t="shared" si="254"/>
        <v>-3.3213341660186707E-4</v>
      </c>
      <c r="CA68" s="21">
        <f t="shared" si="254"/>
        <v>-1.8331565969401813E-2</v>
      </c>
      <c r="CB68" s="21">
        <f t="shared" si="254"/>
        <v>5.5468361196843813E-2</v>
      </c>
      <c r="CC68" s="21">
        <f t="shared" si="254"/>
        <v>-3.5787193310647723E-5</v>
      </c>
      <c r="CD68" s="21">
        <f t="shared" si="254"/>
        <v>-2.6445743457870506E-2</v>
      </c>
      <c r="CE68" s="21">
        <f t="shared" si="254"/>
        <v>-1.4158734843192317E-2</v>
      </c>
      <c r="CF68" s="21">
        <f t="shared" si="254"/>
        <v>-2.0271309223701613E-4</v>
      </c>
      <c r="CG68" s="21">
        <f t="shared" si="254"/>
        <v>-9.2555820488599158E-2</v>
      </c>
      <c r="CH68" s="21">
        <f t="shared" si="254"/>
        <v>-5.0272733777430474E-3</v>
      </c>
      <c r="CI68" s="21">
        <f t="shared" si="254"/>
        <v>-3.2935944060530115E-4</v>
      </c>
      <c r="CJ68" s="21">
        <f t="shared" si="254"/>
        <v>-8.7029465168265985E-2</v>
      </c>
      <c r="CK68" s="21">
        <f t="shared" si="254"/>
        <v>-2.9042025175043669E-4</v>
      </c>
      <c r="CL68" s="21">
        <f t="shared" si="254"/>
        <v>-2.0485978533602367E-4</v>
      </c>
      <c r="CM68" s="21">
        <f t="shared" si="254"/>
        <v>-6.8713183134974775E-3</v>
      </c>
      <c r="CN68" s="21">
        <f t="shared" si="254"/>
        <v>-1.7850277343879162E-3</v>
      </c>
      <c r="CO68" s="21">
        <f t="shared" si="254"/>
        <v>-3.1608515411381353E-5</v>
      </c>
      <c r="CP68" s="21">
        <f t="shared" si="254"/>
        <v>-6.6048121326910559E-3</v>
      </c>
      <c r="CQ68" s="21">
        <f t="shared" si="254"/>
        <v>-5.7153018546564913E-3</v>
      </c>
      <c r="CR68" s="21">
        <f t="shared" si="254"/>
        <v>-2.9151526701109192E-5</v>
      </c>
      <c r="CS68" s="21">
        <f t="shared" si="254"/>
        <v>-8.6379465610976567E-4</v>
      </c>
      <c r="CT68" s="21">
        <f t="shared" si="254"/>
        <v>-1.6363688394470768E-3</v>
      </c>
      <c r="CU68" s="21">
        <f t="shared" ref="CU68:DZ68" si="255">CU66/CU65</f>
        <v>-1.4092053401838244E-5</v>
      </c>
      <c r="CV68" s="21">
        <f t="shared" si="255"/>
        <v>-2.9903436892551293E-5</v>
      </c>
      <c r="CW68" s="21">
        <f t="shared" si="255"/>
        <v>-1.6575875345534357E-3</v>
      </c>
      <c r="CX68" s="21">
        <f t="shared" si="255"/>
        <v>-1.9339009222539314E-4</v>
      </c>
      <c r="CY68" s="21">
        <f t="shared" si="255"/>
        <v>-2.1857623046013172E-3</v>
      </c>
      <c r="CZ68" s="21">
        <f t="shared" si="255"/>
        <v>-3.3017148197329463E-3</v>
      </c>
      <c r="DA68" s="21">
        <f t="shared" si="255"/>
        <v>-2.0456208960204398E-4</v>
      </c>
      <c r="DB68" s="21">
        <f t="shared" si="255"/>
        <v>-6.7288380399537699E-4</v>
      </c>
      <c r="DC68" s="21">
        <f t="shared" si="255"/>
        <v>8.147091702571422E-4</v>
      </c>
      <c r="DD68" s="21">
        <f t="shared" si="255"/>
        <v>-7.0440083111117635E-5</v>
      </c>
      <c r="DE68" s="21">
        <f t="shared" si="255"/>
        <v>-8.4305052547093711E-5</v>
      </c>
      <c r="DF68" s="21">
        <f t="shared" si="255"/>
        <v>1.750726452428961E-3</v>
      </c>
      <c r="DG68" s="21">
        <f t="shared" si="255"/>
        <v>-2.6194171207342893E-5</v>
      </c>
      <c r="DH68" s="21">
        <f t="shared" si="255"/>
        <v>-1.1411536434801186E-3</v>
      </c>
      <c r="DI68" s="21">
        <f t="shared" si="255"/>
        <v>2.0328227435101021E-3</v>
      </c>
      <c r="DJ68" s="21">
        <f t="shared" si="255"/>
        <v>-5.7810797595789271E-6</v>
      </c>
      <c r="DK68" s="21">
        <f t="shared" si="255"/>
        <v>-1.0639918789178191E-2</v>
      </c>
      <c r="DL68" s="21">
        <f t="shared" si="255"/>
        <v>5.7185550012635311E-3</v>
      </c>
      <c r="DM68" s="21">
        <f t="shared" si="255"/>
        <v>-1.076263011852117E-3</v>
      </c>
      <c r="DN68" s="21">
        <f t="shared" si="255"/>
        <v>-1.1988238690464946E-2</v>
      </c>
      <c r="DO68" s="21">
        <f t="shared" si="255"/>
        <v>5.4847667568701133E-4</v>
      </c>
      <c r="DP68" s="21">
        <f t="shared" si="255"/>
        <v>-7.5306729198287891E-4</v>
      </c>
      <c r="DQ68" s="21">
        <f t="shared" si="255"/>
        <v>-1.1609385430237991E-2</v>
      </c>
      <c r="DR68" s="21">
        <f t="shared" si="255"/>
        <v>4.1558394504444082E-2</v>
      </c>
      <c r="DS68" s="21">
        <f t="shared" si="255"/>
        <v>-3.2174325280002207E-5</v>
      </c>
      <c r="DT68" s="21">
        <f t="shared" si="255"/>
        <v>-1.7477431280694778E-2</v>
      </c>
      <c r="DU68" s="21">
        <f t="shared" si="255"/>
        <v>-8.7401745122995817E-4</v>
      </c>
      <c r="DV68" s="21">
        <f t="shared" si="255"/>
        <v>-1.1379506759083651E-3</v>
      </c>
      <c r="DW68" s="21">
        <f t="shared" si="255"/>
        <v>-2.6024145959908374E-3</v>
      </c>
      <c r="DX68" s="21">
        <f t="shared" si="255"/>
        <v>-1.3378021852228424E-3</v>
      </c>
      <c r="DY68" s="21">
        <f t="shared" si="255"/>
        <v>-2.5548713342950252E-4</v>
      </c>
      <c r="DZ68" s="21">
        <f t="shared" si="255"/>
        <v>-1.3358220483482256E-3</v>
      </c>
      <c r="EA68" s="21">
        <f t="shared" ref="EA68:FF68" si="256">EA66/EA65</f>
        <v>-2.1219904092762932E-3</v>
      </c>
      <c r="EB68" s="21">
        <f t="shared" si="256"/>
        <v>-6.1531746575544912E-6</v>
      </c>
      <c r="EC68" s="21">
        <f t="shared" si="256"/>
        <v>-7.6858236421289909E-5</v>
      </c>
      <c r="ED68" s="21">
        <f t="shared" si="256"/>
        <v>-1.7998047108432544E-3</v>
      </c>
      <c r="EE68" s="21">
        <f t="shared" si="256"/>
        <v>-2.6827624745936234E-5</v>
      </c>
      <c r="EF68" s="21">
        <f t="shared" si="256"/>
        <v>-2.6336750730393487E-3</v>
      </c>
      <c r="EG68" s="21">
        <f t="shared" si="256"/>
        <v>-3.4293924217639687E-3</v>
      </c>
      <c r="EH68" s="21">
        <f t="shared" si="256"/>
        <v>-2.751685231531586E-4</v>
      </c>
      <c r="EI68" s="21">
        <f t="shared" si="256"/>
        <v>-1.3433718414425334E-3</v>
      </c>
      <c r="EJ68" s="21">
        <f t="shared" si="256"/>
        <v>1.5076077409867936E-3</v>
      </c>
      <c r="EK68" s="21">
        <f t="shared" si="256"/>
        <v>-1.7507779670921826E-4</v>
      </c>
      <c r="EL68" s="21">
        <f t="shared" si="256"/>
        <v>-2.7853364810701676E-4</v>
      </c>
      <c r="EM68" s="21">
        <f t="shared" si="256"/>
        <v>3.0748424377177036E-3</v>
      </c>
      <c r="EN68" s="21">
        <f t="shared" si="256"/>
        <v>-1.0742785419533933E-4</v>
      </c>
      <c r="EO68" s="21">
        <f t="shared" si="256"/>
        <v>-1.1413374302932978E-3</v>
      </c>
      <c r="EP68" s="21">
        <f t="shared" si="256"/>
        <v>1.9124380493087472E-3</v>
      </c>
      <c r="EQ68" s="21">
        <f t="shared" si="256"/>
        <v>-2.2519689539875264E-5</v>
      </c>
      <c r="ER68" s="21">
        <f t="shared" si="256"/>
        <v>-3.3445290616414929E-3</v>
      </c>
      <c r="ES68" s="21">
        <f t="shared" si="256"/>
        <v>1.2849048445329437E-3</v>
      </c>
      <c r="ET68" s="21">
        <f t="shared" si="256"/>
        <v>-4.4354848746971118E-5</v>
      </c>
      <c r="EU68" s="21">
        <f t="shared" si="256"/>
        <v>-7.4677646264540267E-3</v>
      </c>
      <c r="EV68" s="21">
        <f t="shared" si="256"/>
        <v>1.178195468190881E-3</v>
      </c>
      <c r="EW68" s="21">
        <f t="shared" si="256"/>
        <v>-5.2789356550746643E-5</v>
      </c>
      <c r="EX68" s="21">
        <f t="shared" si="256"/>
        <v>-7.4999329865555638E-3</v>
      </c>
      <c r="EY68" s="21">
        <f t="shared" si="256"/>
        <v>6.1648266727710298E-3</v>
      </c>
      <c r="EZ68" s="21">
        <f t="shared" si="256"/>
        <v>-1.1632293528156739E-4</v>
      </c>
      <c r="FA68" s="21">
        <f t="shared" si="256"/>
        <v>-4.7626101687819489E-3</v>
      </c>
      <c r="FB68" s="21">
        <f t="shared" si="256"/>
        <v>-5.9293351586766241E-4</v>
      </c>
      <c r="FC68" s="21">
        <f t="shared" si="256"/>
        <v>-3.3950269899934418E-5</v>
      </c>
      <c r="FD68" s="21">
        <f t="shared" si="256"/>
        <v>-1.8023163630354372E-3</v>
      </c>
      <c r="FE68" s="21">
        <f t="shared" si="256"/>
        <v>-5.9127787656261066E-4</v>
      </c>
      <c r="FF68" s="21">
        <f t="shared" si="256"/>
        <v>-1.9367723235804056E-5</v>
      </c>
      <c r="FG68" s="21">
        <f t="shared" ref="FG68:GG68" si="257">FG66/FG65</f>
        <v>-1.5082636713924435E-3</v>
      </c>
      <c r="FH68" s="21">
        <f t="shared" si="257"/>
        <v>-2.330956248463854E-3</v>
      </c>
      <c r="FI68" s="21">
        <f t="shared" si="257"/>
        <v>-2.9410646113562092E-5</v>
      </c>
      <c r="FJ68" s="21">
        <f t="shared" si="257"/>
        <v>-2.0750147147142927E-4</v>
      </c>
      <c r="FK68" s="21">
        <f t="shared" si="257"/>
        <v>-2.5746513615860669E-3</v>
      </c>
      <c r="FL68" s="21">
        <f t="shared" si="257"/>
        <v>-8.9012119033500051E-5</v>
      </c>
      <c r="FM68" s="21">
        <f t="shared" si="257"/>
        <v>-1.069493162298857E-2</v>
      </c>
      <c r="FN68" s="21">
        <f t="shared" si="257"/>
        <v>-1.2780988922119926E-2</v>
      </c>
      <c r="FO68" s="21">
        <f t="shared" si="257"/>
        <v>-1.4123299932203668E-3</v>
      </c>
      <c r="FP68" s="21">
        <f t="shared" si="257"/>
        <v>-1.4551783940759848E-3</v>
      </c>
      <c r="FQ68" s="21">
        <f t="shared" si="257"/>
        <v>1.0335814509454921E-2</v>
      </c>
      <c r="FR68" s="21">
        <f t="shared" si="257"/>
        <v>-8.6911797639190286E-4</v>
      </c>
      <c r="FS68" s="21">
        <f t="shared" si="257"/>
        <v>-4.3539503408411605E-3</v>
      </c>
      <c r="FT68" s="21">
        <f t="shared" si="257"/>
        <v>1.0708173016798744E-2</v>
      </c>
      <c r="FU68" s="21">
        <f t="shared" si="257"/>
        <v>-9.6761474840619506E-5</v>
      </c>
      <c r="FV68" s="21">
        <f t="shared" si="257"/>
        <v>-1.2128513956832748E-3</v>
      </c>
      <c r="FW68" s="21">
        <f t="shared" si="257"/>
        <v>-8.387471778748528E-3</v>
      </c>
      <c r="FX68" s="21">
        <f t="shared" si="257"/>
        <v>-7.2773228973403617E-4</v>
      </c>
      <c r="FY68" s="21">
        <f t="shared" si="257"/>
        <v>3.1337291244288496E-3</v>
      </c>
      <c r="FZ68" s="21">
        <f t="shared" si="257"/>
        <v>2.8353526558980141E-4</v>
      </c>
      <c r="GA68" s="21">
        <f t="shared" si="257"/>
        <v>4.3295898183216292E-3</v>
      </c>
      <c r="GB68" s="21">
        <f t="shared" si="257"/>
        <v>8.4242821091429863E-3</v>
      </c>
      <c r="GC68" s="21">
        <f t="shared" si="257"/>
        <v>4.2826552462526804E-3</v>
      </c>
      <c r="GD68" s="21">
        <f t="shared" si="257"/>
        <v>7.3986332534078502E-3</v>
      </c>
      <c r="GE68" s="21">
        <f t="shared" si="257"/>
        <v>7.7240863290709534E-3</v>
      </c>
      <c r="GF68" s="21">
        <f t="shared" si="257"/>
        <v>1.3820973649325049E-3</v>
      </c>
      <c r="GG68" s="21">
        <f t="shared" si="257"/>
        <v>2.6577647128838938E-3</v>
      </c>
    </row>
    <row r="69" spans="1:189" x14ac:dyDescent="0.25"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3"/>
      <c r="EE69" s="103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</row>
    <row r="70" spans="1:189" x14ac:dyDescent="0.25">
      <c r="A70" s="132" t="s">
        <v>108</v>
      </c>
      <c r="B70" s="7"/>
      <c r="C70" s="119" t="s">
        <v>137</v>
      </c>
      <c r="D70" s="119"/>
      <c r="E70" s="17">
        <f t="shared" ref="E70" si="258">AVERAGE(E16:E19)</f>
        <v>466.14900000000006</v>
      </c>
      <c r="F70" s="17">
        <f t="shared" ref="F70:AH70" si="259">AVERAGE(F16:F19)</f>
        <v>439.83566666666667</v>
      </c>
      <c r="G70" s="17">
        <f t="shared" si="259"/>
        <v>466.8313333333333</v>
      </c>
      <c r="H70" s="17">
        <f t="shared" si="259"/>
        <v>135.63175000000001</v>
      </c>
      <c r="I70" s="17">
        <f t="shared" si="259"/>
        <v>268.58375000000001</v>
      </c>
      <c r="J70" s="17">
        <f t="shared" si="259"/>
        <v>76.531499999999994</v>
      </c>
      <c r="K70" s="17">
        <f t="shared" si="259"/>
        <v>112.16974999999999</v>
      </c>
      <c r="L70" s="17">
        <f t="shared" si="259"/>
        <v>75.498249999999999</v>
      </c>
      <c r="M70" s="17">
        <f t="shared" si="259"/>
        <v>326.846</v>
      </c>
      <c r="N70" s="17">
        <f t="shared" si="259"/>
        <v>3.6814999999999998</v>
      </c>
      <c r="O70" s="17">
        <f t="shared" si="259"/>
        <v>110.39150000000001</v>
      </c>
      <c r="P70" s="17">
        <f t="shared" si="259"/>
        <v>328.14166666666671</v>
      </c>
      <c r="Q70" s="17">
        <f t="shared" si="259"/>
        <v>3.1007499999999979</v>
      </c>
      <c r="R70" s="17">
        <f t="shared" si="259"/>
        <v>263.32300000000004</v>
      </c>
      <c r="S70" s="17">
        <f t="shared" si="259"/>
        <v>65.565250000000006</v>
      </c>
      <c r="T70" s="17">
        <f t="shared" si="259"/>
        <v>263.91500000000002</v>
      </c>
      <c r="U70" s="17">
        <f t="shared" si="259"/>
        <v>65.038999999999987</v>
      </c>
      <c r="V70" s="17">
        <f t="shared" si="259"/>
        <v>-214.59350000000001</v>
      </c>
      <c r="W70" s="17">
        <f t="shared" si="259"/>
        <v>111.24</v>
      </c>
      <c r="X70" s="17">
        <f t="shared" si="259"/>
        <v>-300.41724999999997</v>
      </c>
      <c r="Y70" s="17">
        <f t="shared" si="259"/>
        <v>-144.905</v>
      </c>
      <c r="Z70" s="17">
        <f t="shared" si="259"/>
        <v>126.78375</v>
      </c>
      <c r="AA70" s="17">
        <f t="shared" si="259"/>
        <v>-301.63499999999999</v>
      </c>
      <c r="AB70" s="17">
        <f t="shared" si="259"/>
        <v>-80.192499999999995</v>
      </c>
      <c r="AC70" s="17">
        <f t="shared" si="259"/>
        <v>125.494</v>
      </c>
      <c r="AD70" s="17">
        <f t="shared" si="259"/>
        <v>-300.39850000000001</v>
      </c>
      <c r="AE70" s="17">
        <f t="shared" si="259"/>
        <v>-40.424250000000001</v>
      </c>
      <c r="AF70" s="17">
        <f t="shared" si="259"/>
        <v>106.51325000000001</v>
      </c>
      <c r="AG70" s="17">
        <f t="shared" si="259"/>
        <v>-300.59949999999998</v>
      </c>
      <c r="AH70" s="17">
        <f t="shared" si="259"/>
        <v>-16.211500000000001</v>
      </c>
      <c r="AI70" s="17">
        <f t="shared" ref="AI70:BN70" si="260">AVERAGE(AI16:AI19)</f>
        <v>68.786500000000004</v>
      </c>
      <c r="AJ70" s="17">
        <f t="shared" si="260"/>
        <v>-304.17525000000001</v>
      </c>
      <c r="AK70" s="17">
        <f t="shared" si="260"/>
        <v>-25.017500000000002</v>
      </c>
      <c r="AL70" s="17">
        <f t="shared" si="260"/>
        <v>0.33125000000000004</v>
      </c>
      <c r="AM70" s="17">
        <f t="shared" si="260"/>
        <v>-300.99925000000002</v>
      </c>
      <c r="AN70" s="17">
        <f t="shared" si="260"/>
        <v>-16.355249999999998</v>
      </c>
      <c r="AO70" s="17">
        <f t="shared" si="260"/>
        <v>-67.989499999999992</v>
      </c>
      <c r="AP70" s="17">
        <f t="shared" si="260"/>
        <v>-303.93400000000003</v>
      </c>
      <c r="AQ70" s="17">
        <f t="shared" si="260"/>
        <v>-38.308250000000001</v>
      </c>
      <c r="AR70" s="17">
        <f t="shared" si="260"/>
        <v>-107.95350000000001</v>
      </c>
      <c r="AS70" s="17">
        <f t="shared" si="260"/>
        <v>-301.19600000000003</v>
      </c>
      <c r="AT70" s="17">
        <f t="shared" si="260"/>
        <v>-79.536000000000001</v>
      </c>
      <c r="AU70" s="17">
        <f t="shared" si="260"/>
        <v>-127.70724999999999</v>
      </c>
      <c r="AV70" s="17">
        <f t="shared" si="260"/>
        <v>-300.64850000000001</v>
      </c>
      <c r="AW70" s="17">
        <f t="shared" si="260"/>
        <v>-144.977</v>
      </c>
      <c r="AX70" s="17">
        <f t="shared" si="260"/>
        <v>-127.761</v>
      </c>
      <c r="AY70" s="17">
        <f t="shared" si="260"/>
        <v>-302.23775000000001</v>
      </c>
      <c r="AZ70" s="17">
        <f t="shared" si="260"/>
        <v>-215.53075000000001</v>
      </c>
      <c r="BA70" s="17">
        <f t="shared" si="260"/>
        <v>-111.86725000000001</v>
      </c>
      <c r="BB70" s="17">
        <f t="shared" si="260"/>
        <v>-300.39649999999995</v>
      </c>
      <c r="BC70" s="17">
        <f t="shared" si="260"/>
        <v>-214.40099999999998</v>
      </c>
      <c r="BD70" s="17">
        <f t="shared" si="260"/>
        <v>104.95575000000001</v>
      </c>
      <c r="BE70" s="17">
        <f t="shared" si="260"/>
        <v>-261.99725000000001</v>
      </c>
      <c r="BF70" s="17">
        <f t="shared" si="260"/>
        <v>-145.03375</v>
      </c>
      <c r="BG70" s="17">
        <f t="shared" si="260"/>
        <v>136.44375000000002</v>
      </c>
      <c r="BH70" s="17">
        <f t="shared" si="260"/>
        <v>-262.68324999999999</v>
      </c>
      <c r="BI70" s="17">
        <f t="shared" si="260"/>
        <v>-80.222000000000008</v>
      </c>
      <c r="BJ70" s="17">
        <f t="shared" si="260"/>
        <v>126.6275</v>
      </c>
      <c r="BK70" s="17">
        <f t="shared" si="260"/>
        <v>-262.37099999999998</v>
      </c>
      <c r="BL70" s="17">
        <f t="shared" si="260"/>
        <v>-48.339749999999995</v>
      </c>
      <c r="BM70" s="17">
        <f t="shared" si="260"/>
        <v>114.54025000000001</v>
      </c>
      <c r="BN70" s="17">
        <f t="shared" si="260"/>
        <v>-262.202</v>
      </c>
      <c r="BO70" s="17">
        <f t="shared" ref="BO70:CT70" si="261">AVERAGE(BO16:BO19)</f>
        <v>-23.332249999999998</v>
      </c>
      <c r="BP70" s="17">
        <f t="shared" si="261"/>
        <v>101.98425</v>
      </c>
      <c r="BQ70" s="17">
        <f t="shared" si="261"/>
        <v>-262.11824999999999</v>
      </c>
      <c r="BR70" s="17">
        <f t="shared" si="261"/>
        <v>-3.282</v>
      </c>
      <c r="BS70" s="17">
        <f t="shared" si="261"/>
        <v>68.174999999999997</v>
      </c>
      <c r="BT70" s="17">
        <f t="shared" si="261"/>
        <v>-263.44866666666667</v>
      </c>
      <c r="BU70" s="17">
        <f t="shared" si="261"/>
        <v>-5.2294999999999998</v>
      </c>
      <c r="BV70" s="17">
        <f t="shared" si="261"/>
        <v>49.508750000000006</v>
      </c>
      <c r="BW70" s="17">
        <f t="shared" si="261"/>
        <v>-263.34199999999998</v>
      </c>
      <c r="BX70" s="17">
        <f t="shared" si="261"/>
        <v>-18.729749999999999</v>
      </c>
      <c r="BY70" s="17">
        <f t="shared" si="261"/>
        <v>22.512500000000003</v>
      </c>
      <c r="BZ70" s="17">
        <f t="shared" si="261"/>
        <v>-263.17349999999999</v>
      </c>
      <c r="CA70" s="17">
        <f t="shared" si="261"/>
        <v>-24.107749999999999</v>
      </c>
      <c r="CB70" s="17">
        <f t="shared" si="261"/>
        <v>0.29225000000000001</v>
      </c>
      <c r="CC70" s="17">
        <f t="shared" si="261"/>
        <v>-262.596</v>
      </c>
      <c r="CD70" s="17">
        <f t="shared" si="261"/>
        <v>-20.823</v>
      </c>
      <c r="CE70" s="17">
        <f t="shared" si="261"/>
        <v>-22.786999999999999</v>
      </c>
      <c r="CF70" s="17">
        <f t="shared" si="261"/>
        <v>-262.92975000000001</v>
      </c>
      <c r="CG70" s="17">
        <f t="shared" si="261"/>
        <v>-7.1290000000000004</v>
      </c>
      <c r="CH70" s="17">
        <f t="shared" si="261"/>
        <v>-49.038249999999998</v>
      </c>
      <c r="CI70" s="17">
        <f t="shared" si="261"/>
        <v>-262.95025000000004</v>
      </c>
      <c r="CJ70" s="17">
        <f t="shared" si="261"/>
        <v>-4.4535</v>
      </c>
      <c r="CK70" s="17">
        <f t="shared" si="261"/>
        <v>-67.513500000000008</v>
      </c>
      <c r="CL70" s="17">
        <f t="shared" si="261"/>
        <v>-263.15449999999998</v>
      </c>
      <c r="CM70" s="17">
        <f t="shared" si="261"/>
        <v>-21.282749999999997</v>
      </c>
      <c r="CN70" s="17">
        <f t="shared" si="261"/>
        <v>-103.20650000000001</v>
      </c>
      <c r="CO70" s="17">
        <f t="shared" si="261"/>
        <v>-261.51925</v>
      </c>
      <c r="CP70" s="17">
        <f t="shared" si="261"/>
        <v>-46.931250000000006</v>
      </c>
      <c r="CQ70" s="17">
        <f t="shared" si="261"/>
        <v>-116.71725000000001</v>
      </c>
      <c r="CR70" s="17">
        <f t="shared" si="261"/>
        <v>-261.9255</v>
      </c>
      <c r="CS70" s="17">
        <f t="shared" si="261"/>
        <v>-79.155749999999998</v>
      </c>
      <c r="CT70" s="17">
        <f t="shared" si="261"/>
        <v>-128.64699999999999</v>
      </c>
      <c r="CU70" s="17">
        <f t="shared" ref="CU70:DZ70" si="262">AVERAGE(CU16:CU19)</f>
        <v>-262.64850000000001</v>
      </c>
      <c r="CV70" s="17">
        <f t="shared" si="262"/>
        <v>-144.99950000000001</v>
      </c>
      <c r="CW70" s="17">
        <f t="shared" si="262"/>
        <v>-137.37249999999997</v>
      </c>
      <c r="CX70" s="17">
        <f t="shared" si="262"/>
        <v>-263.08375000000001</v>
      </c>
      <c r="CY70" s="17">
        <f t="shared" si="262"/>
        <v>-215.08575000000002</v>
      </c>
      <c r="CZ70" s="17">
        <f t="shared" si="262"/>
        <v>-105.06475</v>
      </c>
      <c r="DA70" s="17">
        <f t="shared" si="262"/>
        <v>-262.20575000000002</v>
      </c>
      <c r="DB70" s="17">
        <f t="shared" si="262"/>
        <v>-214.38175000000001</v>
      </c>
      <c r="DC70" s="17">
        <f t="shared" si="262"/>
        <v>96.659499999999994</v>
      </c>
      <c r="DD70" s="17">
        <f t="shared" si="262"/>
        <v>-211.64225000000002</v>
      </c>
      <c r="DE70" s="17">
        <f t="shared" si="262"/>
        <v>-145.37699999999998</v>
      </c>
      <c r="DF70" s="17">
        <f t="shared" si="262"/>
        <v>135.80725000000001</v>
      </c>
      <c r="DG70" s="17">
        <f t="shared" si="262"/>
        <v>-211.86849999999998</v>
      </c>
      <c r="DH70" s="17">
        <f t="shared" si="262"/>
        <v>-80.532499999999999</v>
      </c>
      <c r="DI70" s="17">
        <f t="shared" si="262"/>
        <v>126.11175</v>
      </c>
      <c r="DJ70" s="17">
        <f t="shared" si="262"/>
        <v>-211.85374999999999</v>
      </c>
      <c r="DK70" s="17">
        <f t="shared" si="262"/>
        <v>-43.562750000000001</v>
      </c>
      <c r="DL70" s="17">
        <f t="shared" si="262"/>
        <v>106.07550000000001</v>
      </c>
      <c r="DM70" s="17">
        <f t="shared" si="262"/>
        <v>-211.38550000000001</v>
      </c>
      <c r="DN70" s="17">
        <f t="shared" si="262"/>
        <v>-23.608250000000002</v>
      </c>
      <c r="DO70" s="17">
        <f t="shared" si="262"/>
        <v>68.451250000000002</v>
      </c>
      <c r="DP70" s="17">
        <f t="shared" si="262"/>
        <v>-211.70675</v>
      </c>
      <c r="DQ70" s="17">
        <f t="shared" si="262"/>
        <v>-25.959999999999997</v>
      </c>
      <c r="DR70" s="17">
        <f t="shared" si="262"/>
        <v>0.4</v>
      </c>
      <c r="DS70" s="17">
        <f t="shared" si="262"/>
        <v>-211.95225000000002</v>
      </c>
      <c r="DT70" s="17">
        <f t="shared" si="262"/>
        <v>-24.083999999999996</v>
      </c>
      <c r="DU70" s="17">
        <f t="shared" si="262"/>
        <v>-67.563249999999996</v>
      </c>
      <c r="DV70" s="17">
        <f t="shared" si="262"/>
        <v>-211.89949999999999</v>
      </c>
      <c r="DW70" s="17">
        <f t="shared" si="262"/>
        <v>-42.636749999999999</v>
      </c>
      <c r="DX70" s="17">
        <f t="shared" si="262"/>
        <v>-107.08274999999999</v>
      </c>
      <c r="DY70" s="17">
        <f t="shared" si="262"/>
        <v>-210.75049999999999</v>
      </c>
      <c r="DZ70" s="17">
        <f t="shared" si="262"/>
        <v>-79.234749999999991</v>
      </c>
      <c r="EA70" s="17">
        <f t="shared" ref="EA70:FF70" si="263">AVERAGE(EA16:EA19)</f>
        <v>-127.23425</v>
      </c>
      <c r="EB70" s="17">
        <f t="shared" si="263"/>
        <v>-211.89549999999997</v>
      </c>
      <c r="EC70" s="17">
        <f t="shared" si="263"/>
        <v>-144.87</v>
      </c>
      <c r="ED70" s="17">
        <f t="shared" si="263"/>
        <v>-137.30599999999998</v>
      </c>
      <c r="EE70" s="17">
        <f t="shared" si="263"/>
        <v>-211.85249999999999</v>
      </c>
      <c r="EF70" s="17">
        <f t="shared" si="263"/>
        <v>-214.81125</v>
      </c>
      <c r="EG70" s="17">
        <f t="shared" si="263"/>
        <v>-96.672749999999994</v>
      </c>
      <c r="EH70" s="17">
        <f t="shared" si="263"/>
        <v>-211.52175</v>
      </c>
      <c r="EI70" s="17">
        <f t="shared" si="263"/>
        <v>-214.59</v>
      </c>
      <c r="EJ70" s="17">
        <f t="shared" si="263"/>
        <v>88.873500000000007</v>
      </c>
      <c r="EK70" s="17">
        <f t="shared" si="263"/>
        <v>-173.33399999999997</v>
      </c>
      <c r="EL70" s="17">
        <f t="shared" si="263"/>
        <v>-145.58025000000001</v>
      </c>
      <c r="EM70" s="17">
        <f t="shared" si="263"/>
        <v>134.0455</v>
      </c>
      <c r="EN70" s="17">
        <f t="shared" si="263"/>
        <v>-174.06399999999999</v>
      </c>
      <c r="EO70" s="17">
        <f t="shared" si="263"/>
        <v>-80.149999999999991</v>
      </c>
      <c r="EP70" s="17">
        <f t="shared" si="263"/>
        <v>125.10675000000001</v>
      </c>
      <c r="EQ70" s="17">
        <f t="shared" si="263"/>
        <v>-173.69049999999999</v>
      </c>
      <c r="ER70" s="17">
        <f t="shared" si="263"/>
        <v>-50.309750000000001</v>
      </c>
      <c r="ES70" s="17">
        <f t="shared" si="263"/>
        <v>102.23824999999999</v>
      </c>
      <c r="ET70" s="17">
        <f t="shared" si="263"/>
        <v>-173.61800000000002</v>
      </c>
      <c r="EU70" s="17">
        <f t="shared" si="263"/>
        <v>-33.648250000000004</v>
      </c>
      <c r="EV70" s="17">
        <f t="shared" si="263"/>
        <v>68.520250000000004</v>
      </c>
      <c r="EW70" s="17">
        <f t="shared" si="263"/>
        <v>-173.40649999999999</v>
      </c>
      <c r="EX70" s="17">
        <f t="shared" si="263"/>
        <v>-24.187249999999999</v>
      </c>
      <c r="EY70" s="17">
        <f t="shared" si="263"/>
        <v>2.6327499999999997</v>
      </c>
      <c r="EZ70" s="17">
        <f t="shared" si="263"/>
        <v>-173.92224999999999</v>
      </c>
      <c r="FA70" s="17">
        <f t="shared" si="263"/>
        <v>-33.294499999999999</v>
      </c>
      <c r="FB70" s="17">
        <f t="shared" si="263"/>
        <v>-67.674999999999997</v>
      </c>
      <c r="FC70" s="17">
        <f t="shared" si="263"/>
        <v>-173.49549999999999</v>
      </c>
      <c r="FD70" s="17">
        <f t="shared" si="263"/>
        <v>-49.086999999999996</v>
      </c>
      <c r="FE70" s="17">
        <f t="shared" si="263"/>
        <v>-101.63124999999999</v>
      </c>
      <c r="FF70" s="17">
        <f t="shared" si="263"/>
        <v>-173.56899999999999</v>
      </c>
      <c r="FG70" s="17">
        <f t="shared" ref="FG70:GG70" si="264">AVERAGE(FG16:FG19)</f>
        <v>-79.055999999999997</v>
      </c>
      <c r="FH70" s="17">
        <f t="shared" si="264"/>
        <v>-126.07025000000002</v>
      </c>
      <c r="FI70" s="17">
        <f t="shared" si="264"/>
        <v>-174.0455</v>
      </c>
      <c r="FJ70" s="17">
        <f t="shared" si="264"/>
        <v>-144.9325</v>
      </c>
      <c r="FK70" s="17">
        <f t="shared" si="264"/>
        <v>-135.68025</v>
      </c>
      <c r="FL70" s="17">
        <f t="shared" si="264"/>
        <v>-173.73625000000001</v>
      </c>
      <c r="FM70" s="17">
        <f t="shared" si="264"/>
        <v>-214.53800000000001</v>
      </c>
      <c r="FN70" s="17">
        <f t="shared" si="264"/>
        <v>-89.390249999999995</v>
      </c>
      <c r="FO70" s="17">
        <f t="shared" si="264"/>
        <v>-173.49124999999998</v>
      </c>
      <c r="FP70" s="17">
        <f t="shared" si="264"/>
        <v>-145.059</v>
      </c>
      <c r="FQ70" s="17">
        <f t="shared" si="264"/>
        <v>130.09974999999997</v>
      </c>
      <c r="FR70" s="17">
        <f t="shared" si="264"/>
        <v>-115.02799999999999</v>
      </c>
      <c r="FS70" s="17">
        <f t="shared" si="264"/>
        <v>-19.83325</v>
      </c>
      <c r="FT70" s="17">
        <f t="shared" si="264"/>
        <v>1.5227499999999998</v>
      </c>
      <c r="FU70" s="17">
        <f t="shared" si="264"/>
        <v>-114.87475000000001</v>
      </c>
      <c r="FV70" s="17">
        <f t="shared" si="264"/>
        <v>-145.22400000000002</v>
      </c>
      <c r="FW70" s="17">
        <f t="shared" si="264"/>
        <v>-134.98400000000001</v>
      </c>
      <c r="FX70" s="17">
        <f t="shared" si="264"/>
        <v>-115.1455</v>
      </c>
      <c r="FY70" s="17">
        <f t="shared" si="264"/>
        <v>368.63033333333334</v>
      </c>
      <c r="FZ70" s="17">
        <f t="shared" si="264"/>
        <v>369.80500000000001</v>
      </c>
      <c r="GA70" s="17">
        <f t="shared" si="264"/>
        <v>109.87233333333334</v>
      </c>
      <c r="GB70" s="17">
        <f t="shared" si="264"/>
        <v>262.98433333333332</v>
      </c>
      <c r="GC70" s="17">
        <f t="shared" si="264"/>
        <v>4.7166666666666659</v>
      </c>
      <c r="GD70" s="17">
        <f t="shared" si="264"/>
        <v>4.666666666666667</v>
      </c>
      <c r="GE70" s="17">
        <f t="shared" si="264"/>
        <v>4.6633333333333331</v>
      </c>
      <c r="GF70" s="17">
        <f t="shared" si="264"/>
        <v>273.81624999999997</v>
      </c>
      <c r="GG70" s="17">
        <f t="shared" si="264"/>
        <v>269.72575000000001</v>
      </c>
    </row>
    <row r="71" spans="1:189" x14ac:dyDescent="0.25">
      <c r="A71" s="132"/>
      <c r="B71" s="7"/>
      <c r="C71" s="119" t="s">
        <v>145</v>
      </c>
      <c r="D71" s="119"/>
      <c r="E71" s="23">
        <f t="shared" ref="E71" si="265">_xlfn.STDEV.S(E16:E19)</f>
        <v>0.2962414555730194</v>
      </c>
      <c r="F71" s="23">
        <f t="shared" ref="F71:AH71" si="266">_xlfn.STDEV.S(F16:F19)</f>
        <v>0.4427655512044022</v>
      </c>
      <c r="G71" s="23">
        <f t="shared" si="266"/>
        <v>0.11374239901341179</v>
      </c>
      <c r="H71" s="23">
        <f t="shared" si="266"/>
        <v>0.74180966786186853</v>
      </c>
      <c r="I71" s="23">
        <f t="shared" si="266"/>
        <v>0.16307947960019389</v>
      </c>
      <c r="J71" s="23">
        <f t="shared" si="266"/>
        <v>0.55273290716824686</v>
      </c>
      <c r="K71" s="23">
        <f t="shared" si="266"/>
        <v>0.60607720905288842</v>
      </c>
      <c r="L71" s="23">
        <f t="shared" si="266"/>
        <v>2.3521077604282206</v>
      </c>
      <c r="M71" s="23">
        <f t="shared" si="266"/>
        <v>1.1122280941126037</v>
      </c>
      <c r="N71" s="23">
        <f t="shared" si="266"/>
        <v>0.12558264211267076</v>
      </c>
      <c r="O71" s="23">
        <f t="shared" si="266"/>
        <v>0.79065310556105295</v>
      </c>
      <c r="P71" s="23">
        <f t="shared" si="266"/>
        <v>0.61386181941324902</v>
      </c>
      <c r="Q71" s="23">
        <f t="shared" si="266"/>
        <v>0.36181521526878807</v>
      </c>
      <c r="R71" s="23">
        <f t="shared" si="266"/>
        <v>0.27003888608864951</v>
      </c>
      <c r="S71" s="22">
        <f t="shared" si="266"/>
        <v>0.23416714116203219</v>
      </c>
      <c r="T71" s="23">
        <f t="shared" si="266"/>
        <v>0.23813651546959602</v>
      </c>
      <c r="U71" s="23">
        <f t="shared" si="266"/>
        <v>0.22507332138661207</v>
      </c>
      <c r="V71" s="23">
        <f t="shared" si="266"/>
        <v>0.10271481554933456</v>
      </c>
      <c r="W71" s="23">
        <f t="shared" si="266"/>
        <v>6.9603639751571786E-2</v>
      </c>
      <c r="X71" s="23">
        <f t="shared" si="266"/>
        <v>1.5798206649292539E-2</v>
      </c>
      <c r="Y71" s="23">
        <f t="shared" si="266"/>
        <v>6.976149845492957E-3</v>
      </c>
      <c r="Z71" s="23">
        <f t="shared" si="266"/>
        <v>0.73186263510761895</v>
      </c>
      <c r="AA71" s="23">
        <f t="shared" si="266"/>
        <v>0.24407239363216812</v>
      </c>
      <c r="AB71" s="23">
        <f t="shared" si="266"/>
        <v>6.0191361506451151E-2</v>
      </c>
      <c r="AC71" s="23">
        <f t="shared" si="266"/>
        <v>0.19915320735554409</v>
      </c>
      <c r="AD71" s="23">
        <f t="shared" si="266"/>
        <v>6.6080758672039819E-3</v>
      </c>
      <c r="AE71" s="23">
        <f t="shared" si="266"/>
        <v>0.35942859745249361</v>
      </c>
      <c r="AF71" s="23">
        <f t="shared" si="266"/>
        <v>0.35387132783918168</v>
      </c>
      <c r="AG71" s="23">
        <f t="shared" si="266"/>
        <v>0.1856044180508544</v>
      </c>
      <c r="AH71" s="23">
        <f t="shared" si="266"/>
        <v>0.6282316451755684</v>
      </c>
      <c r="AI71" s="23">
        <f t="shared" ref="AI71:BN71" si="267">_xlfn.STDEV.S(AI16:AI19)</f>
        <v>4.0812579760005768E-2</v>
      </c>
      <c r="AJ71" s="23">
        <f t="shared" si="267"/>
        <v>0.34804441766343502</v>
      </c>
      <c r="AK71" s="23">
        <f t="shared" si="267"/>
        <v>0.1321930406640234</v>
      </c>
      <c r="AL71" s="23">
        <f t="shared" si="267"/>
        <v>2.1884164746836181E-2</v>
      </c>
      <c r="AM71" s="23">
        <f t="shared" si="267"/>
        <v>1.2841988423384521E-2</v>
      </c>
      <c r="AN71" s="23">
        <f t="shared" si="267"/>
        <v>0.28053208372662086</v>
      </c>
      <c r="AO71" s="23">
        <f t="shared" si="267"/>
        <v>3.1806707887910422E-2</v>
      </c>
      <c r="AP71" s="23">
        <f t="shared" si="267"/>
        <v>0.15505912850693071</v>
      </c>
      <c r="AQ71" s="23">
        <f t="shared" si="267"/>
        <v>0.56438838577702699</v>
      </c>
      <c r="AR71" s="23">
        <f t="shared" si="267"/>
        <v>0.58928572582972305</v>
      </c>
      <c r="AS71" s="23">
        <f t="shared" si="267"/>
        <v>0.29379017455773732</v>
      </c>
      <c r="AT71" s="23">
        <f t="shared" si="267"/>
        <v>9.021086409074805E-2</v>
      </c>
      <c r="AU71" s="23">
        <f t="shared" si="267"/>
        <v>0.30875381239212207</v>
      </c>
      <c r="AV71" s="23">
        <f t="shared" si="267"/>
        <v>9.6781540939575045E-3</v>
      </c>
      <c r="AW71" s="23">
        <f t="shared" si="267"/>
        <v>2.7080128015442564E-3</v>
      </c>
      <c r="AX71" s="23">
        <f t="shared" si="267"/>
        <v>0.25775181861628554</v>
      </c>
      <c r="AY71" s="23">
        <f t="shared" si="267"/>
        <v>9.3958767552570266E-2</v>
      </c>
      <c r="AZ71" s="23">
        <f t="shared" si="267"/>
        <v>5.3841588634314055E-2</v>
      </c>
      <c r="BA71" s="23">
        <f t="shared" si="267"/>
        <v>4.2812576033993431E-2</v>
      </c>
      <c r="BB71" s="23">
        <f t="shared" si="267"/>
        <v>9.0369611411350824E-3</v>
      </c>
      <c r="BC71" s="23">
        <f t="shared" si="267"/>
        <v>0.11692447704964921</v>
      </c>
      <c r="BD71" s="23">
        <f t="shared" si="267"/>
        <v>6.5081359338395067E-2</v>
      </c>
      <c r="BE71" s="23">
        <f t="shared" si="267"/>
        <v>1.3275918047353596E-2</v>
      </c>
      <c r="BF71" s="23">
        <f t="shared" si="267"/>
        <v>2.5000000000015158E-3</v>
      </c>
      <c r="BG71" s="23">
        <f t="shared" si="267"/>
        <v>0.21746014960600241</v>
      </c>
      <c r="BH71" s="23">
        <f t="shared" si="267"/>
        <v>4.3759760815917662E-2</v>
      </c>
      <c r="BI71" s="23">
        <f t="shared" si="267"/>
        <v>6.1470860305243111E-2</v>
      </c>
      <c r="BJ71" s="23">
        <f t="shared" si="267"/>
        <v>0.18819227756030069</v>
      </c>
      <c r="BK71" s="23">
        <f t="shared" si="267"/>
        <v>3.5590260840114591E-3</v>
      </c>
      <c r="BL71" s="23">
        <f t="shared" si="267"/>
        <v>0.79342102106427004</v>
      </c>
      <c r="BM71" s="23">
        <f t="shared" si="267"/>
        <v>1.6787172434133568</v>
      </c>
      <c r="BN71" s="23">
        <f t="shared" si="267"/>
        <v>1.5556349186118642E-2</v>
      </c>
      <c r="BO71" s="23">
        <f t="shared" ref="BO71:CT71" si="268">_xlfn.STDEV.S(BO16:BO19)</f>
        <v>0.52358213300302736</v>
      </c>
      <c r="BP71" s="23">
        <f t="shared" si="268"/>
        <v>0.65469503078405333</v>
      </c>
      <c r="BQ71" s="23">
        <f t="shared" si="268"/>
        <v>3.0070749907522072E-2</v>
      </c>
      <c r="BR71" s="23">
        <f t="shared" si="268"/>
        <v>0.27050508313153732</v>
      </c>
      <c r="BS71" s="23">
        <f t="shared" si="268"/>
        <v>6.9282032302757715E-3</v>
      </c>
      <c r="BT71" s="23">
        <f t="shared" si="268"/>
        <v>2.9501412395568177E-2</v>
      </c>
      <c r="BU71" s="23">
        <f t="shared" si="268"/>
        <v>0.61535491114207286</v>
      </c>
      <c r="BV71" s="23">
        <f t="shared" si="268"/>
        <v>0.17115173579799581</v>
      </c>
      <c r="BW71" s="23">
        <f t="shared" si="268"/>
        <v>6.6942761620155514E-2</v>
      </c>
      <c r="BX71" s="23">
        <f t="shared" si="268"/>
        <v>0.36903150272029622</v>
      </c>
      <c r="BY71" s="23">
        <f t="shared" si="268"/>
        <v>0.19601105411005118</v>
      </c>
      <c r="BZ71" s="23">
        <f t="shared" si="268"/>
        <v>3.6528527664472579E-2</v>
      </c>
      <c r="CA71" s="23">
        <f t="shared" si="268"/>
        <v>0.16585410255201272</v>
      </c>
      <c r="CB71" s="23">
        <f t="shared" si="268"/>
        <v>2.1884164746836181E-2</v>
      </c>
      <c r="CC71" s="23">
        <f t="shared" si="268"/>
        <v>3.366501646119882E-3</v>
      </c>
      <c r="CD71" s="23">
        <f t="shared" si="268"/>
        <v>0.51081634011974719</v>
      </c>
      <c r="CE71" s="23">
        <f t="shared" si="268"/>
        <v>0.2719767146895733</v>
      </c>
      <c r="CF71" s="23">
        <f t="shared" si="268"/>
        <v>4.7947019372086751E-2</v>
      </c>
      <c r="CG71" s="23">
        <f t="shared" si="268"/>
        <v>0.69030766087786288</v>
      </c>
      <c r="CH71" s="23">
        <f t="shared" si="268"/>
        <v>0.19510915748199301</v>
      </c>
      <c r="CI71" s="23">
        <f t="shared" si="268"/>
        <v>7.5265640677985093E-2</v>
      </c>
      <c r="CJ71" s="23">
        <f t="shared" si="268"/>
        <v>0.40623269193899225</v>
      </c>
      <c r="CK71" s="23">
        <f t="shared" si="268"/>
        <v>1.6822603841255446E-2</v>
      </c>
      <c r="CL71" s="23">
        <f t="shared" si="268"/>
        <v>3.807448839665778E-2</v>
      </c>
      <c r="CM71" s="23">
        <f t="shared" si="268"/>
        <v>0.40379976473494905</v>
      </c>
      <c r="CN71" s="23">
        <f t="shared" si="268"/>
        <v>0.45721657887701267</v>
      </c>
      <c r="CO71" s="23">
        <f t="shared" si="268"/>
        <v>2.142234036390115E-2</v>
      </c>
      <c r="CP71" s="23">
        <f t="shared" si="268"/>
        <v>0.35991144744228198</v>
      </c>
      <c r="CQ71" s="23">
        <f t="shared" si="268"/>
        <v>0.74341481242528895</v>
      </c>
      <c r="CR71" s="23">
        <f t="shared" si="268"/>
        <v>8.9628864398425302E-3</v>
      </c>
      <c r="CS71" s="23">
        <f t="shared" si="268"/>
        <v>0.10437871749866771</v>
      </c>
      <c r="CT71" s="23">
        <f t="shared" si="268"/>
        <v>0.31931697940029624</v>
      </c>
      <c r="CU71" s="23">
        <f t="shared" ref="CU71:DZ71" si="269">_xlfn.STDEV.S(CU16:CU19)</f>
        <v>5.9160797830942356E-3</v>
      </c>
      <c r="CV71" s="23">
        <f t="shared" si="269"/>
        <v>4.9328828623138735E-3</v>
      </c>
      <c r="CW71" s="23">
        <f t="shared" si="269"/>
        <v>0.25522343152618515</v>
      </c>
      <c r="CX71" s="23">
        <f t="shared" si="269"/>
        <v>5.7644745351736471E-2</v>
      </c>
      <c r="CY71" s="23">
        <f t="shared" si="269"/>
        <v>0.24000052083277251</v>
      </c>
      <c r="CZ71" s="23">
        <f t="shared" si="269"/>
        <v>0.17376109077312765</v>
      </c>
      <c r="DA71" s="23">
        <f t="shared" si="269"/>
        <v>2.7366341857587895E-2</v>
      </c>
      <c r="DB71" s="23">
        <f t="shared" si="269"/>
        <v>3.1340867888428367E-2</v>
      </c>
      <c r="DC71" s="23">
        <f t="shared" si="269"/>
        <v>3.4703506066873044E-2</v>
      </c>
      <c r="DD71" s="23">
        <f t="shared" si="269"/>
        <v>2.9860788111955939E-3</v>
      </c>
      <c r="DE71" s="23">
        <f t="shared" si="269"/>
        <v>1.1604596790349437E-2</v>
      </c>
      <c r="DF71" s="23">
        <f t="shared" si="269"/>
        <v>0.2171671783058701</v>
      </c>
      <c r="DG71" s="23">
        <f t="shared" si="269"/>
        <v>5.0000000000011372E-3</v>
      </c>
      <c r="DH71" s="23">
        <f t="shared" si="269"/>
        <v>8.4468929198843259E-2</v>
      </c>
      <c r="DI71" s="23">
        <f t="shared" si="269"/>
        <v>0.22140968813491327</v>
      </c>
      <c r="DJ71" s="23">
        <f t="shared" si="269"/>
        <v>9.5742710774854073E-4</v>
      </c>
      <c r="DK71" s="23">
        <f t="shared" si="269"/>
        <v>0.14506636412345775</v>
      </c>
      <c r="DL71" s="23">
        <f t="shared" si="269"/>
        <v>0.16491917212177887</v>
      </c>
      <c r="DM71" s="23">
        <f t="shared" si="269"/>
        <v>7.0249555158727273E-2</v>
      </c>
      <c r="DN71" s="23">
        <f t="shared" si="269"/>
        <v>0.5646930582183558</v>
      </c>
      <c r="DO71" s="23">
        <f t="shared" si="269"/>
        <v>9.6230192767137956E-2</v>
      </c>
      <c r="DP71" s="23">
        <f t="shared" si="269"/>
        <v>0.30971532628096959</v>
      </c>
      <c r="DQ71" s="23">
        <f t="shared" si="269"/>
        <v>0.70929448515173565</v>
      </c>
      <c r="DR71" s="23">
        <f t="shared" si="269"/>
        <v>2.1244607158837608E-2</v>
      </c>
      <c r="DS71" s="23">
        <f t="shared" si="269"/>
        <v>1.6194134740694581E-2</v>
      </c>
      <c r="DT71" s="23">
        <f t="shared" si="269"/>
        <v>0.36966020433185198</v>
      </c>
      <c r="DU71" s="23">
        <f t="shared" si="269"/>
        <v>5.2620496640250598E-2</v>
      </c>
      <c r="DV71" s="23">
        <f t="shared" si="269"/>
        <v>0.2020965115978057</v>
      </c>
      <c r="DW71" s="23">
        <f t="shared" si="269"/>
        <v>0.11381380994120754</v>
      </c>
      <c r="DX71" s="23">
        <f t="shared" si="269"/>
        <v>0.13859383103154221</v>
      </c>
      <c r="DY71" s="23">
        <f t="shared" si="269"/>
        <v>5.4568000390954427E-2</v>
      </c>
      <c r="DZ71" s="23">
        <f t="shared" si="269"/>
        <v>0.10889559219730073</v>
      </c>
      <c r="EA71" s="23">
        <f t="shared" ref="EA71:FF71" si="270">_xlfn.STDEV.S(EA16:EA19)</f>
        <v>0.26793080574406991</v>
      </c>
      <c r="EB71" s="23">
        <f t="shared" si="270"/>
        <v>1.2909944487272931E-3</v>
      </c>
      <c r="EC71" s="23">
        <f t="shared" si="270"/>
        <v>1.0424330514072565E-2</v>
      </c>
      <c r="ED71" s="23">
        <f t="shared" si="270"/>
        <v>0.21128653530219374</v>
      </c>
      <c r="EE71" s="23">
        <f t="shared" si="270"/>
        <v>4.9328828623138735E-3</v>
      </c>
      <c r="EF71" s="23">
        <f t="shared" si="270"/>
        <v>0.27565240793434242</v>
      </c>
      <c r="EG71" s="23">
        <f t="shared" si="270"/>
        <v>0.15764384965273046</v>
      </c>
      <c r="EH71" s="23">
        <f t="shared" si="270"/>
        <v>2.8511693507509081E-2</v>
      </c>
      <c r="EI71" s="23">
        <f t="shared" si="270"/>
        <v>0.4517100840140672</v>
      </c>
      <c r="EJ71" s="23">
        <f t="shared" si="270"/>
        <v>0.22233982999004218</v>
      </c>
      <c r="EK71" s="23">
        <f t="shared" si="270"/>
        <v>4.7307504690054063E-2</v>
      </c>
      <c r="EL71" s="23">
        <f t="shared" si="270"/>
        <v>2.8241517900661688E-2</v>
      </c>
      <c r="EM71" s="23">
        <f t="shared" si="270"/>
        <v>0.29592510313704368</v>
      </c>
      <c r="EN71" s="23">
        <f t="shared" si="270"/>
        <v>1.3114877048605943E-2</v>
      </c>
      <c r="EO71" s="23">
        <f t="shared" si="270"/>
        <v>0.11195832557995287</v>
      </c>
      <c r="EP71" s="23">
        <f t="shared" si="270"/>
        <v>0.27822697568712035</v>
      </c>
      <c r="EQ71" s="23">
        <f t="shared" si="270"/>
        <v>5.0662280511938416E-3</v>
      </c>
      <c r="ER71" s="23">
        <f t="shared" si="270"/>
        <v>0.10069218771417586</v>
      </c>
      <c r="ES71" s="23">
        <f t="shared" si="270"/>
        <v>9.2949358972146137E-2</v>
      </c>
      <c r="ET71" s="23">
        <f t="shared" si="270"/>
        <v>4.6904157598195682E-3</v>
      </c>
      <c r="EU71" s="23">
        <f t="shared" si="270"/>
        <v>0.14041456477160688</v>
      </c>
      <c r="EV71" s="23">
        <f t="shared" si="270"/>
        <v>5.8408760758412941E-2</v>
      </c>
      <c r="EW71" s="23">
        <f t="shared" si="270"/>
        <v>4.9328828623138735E-3</v>
      </c>
      <c r="EX71" s="23">
        <f t="shared" si="270"/>
        <v>0.32970529770286294</v>
      </c>
      <c r="EY71" s="23">
        <f t="shared" si="270"/>
        <v>2.2823598898216366E-2</v>
      </c>
      <c r="EZ71" s="23">
        <f t="shared" si="270"/>
        <v>3.707087805811967E-2</v>
      </c>
      <c r="FA71" s="23">
        <f t="shared" si="270"/>
        <v>0.23857982591437382</v>
      </c>
      <c r="FB71" s="23">
        <f t="shared" si="270"/>
        <v>5.7416606192519065E-2</v>
      </c>
      <c r="FC71" s="23">
        <f t="shared" si="270"/>
        <v>8.3864970836037642E-3</v>
      </c>
      <c r="FD71" s="23">
        <f t="shared" si="270"/>
        <v>0.13624977064200738</v>
      </c>
      <c r="FE71" s="23">
        <f t="shared" si="270"/>
        <v>9.668979608348964E-2</v>
      </c>
      <c r="FF71" s="23">
        <f t="shared" si="270"/>
        <v>5.5976185412485368E-3</v>
      </c>
      <c r="FG71" s="23">
        <f t="shared" ref="FG71:GG71" si="271">_xlfn.STDEV.S(FG16:FG19)</f>
        <v>9.5638207148956836E-2</v>
      </c>
      <c r="FH71" s="23">
        <f t="shared" si="271"/>
        <v>0.23172882859065924</v>
      </c>
      <c r="FI71" s="23">
        <f t="shared" si="271"/>
        <v>4.1231056256212633E-3</v>
      </c>
      <c r="FJ71" s="23">
        <f t="shared" si="271"/>
        <v>1.4525839046336456E-2</v>
      </c>
      <c r="FK71" s="23">
        <f t="shared" si="271"/>
        <v>0.1565489806205598</v>
      </c>
      <c r="FL71" s="23">
        <f t="shared" si="271"/>
        <v>7.6321687612379398E-3</v>
      </c>
      <c r="FM71" s="23">
        <f t="shared" si="271"/>
        <v>0.5186064660864399</v>
      </c>
      <c r="FN71" s="23">
        <f t="shared" si="271"/>
        <v>0.25401623963833048</v>
      </c>
      <c r="FO71" s="23">
        <f t="shared" si="271"/>
        <v>5.4896114009402017E-2</v>
      </c>
      <c r="FP71" s="23">
        <f t="shared" si="271"/>
        <v>0.17432536629341289</v>
      </c>
      <c r="FQ71" s="23">
        <f t="shared" si="271"/>
        <v>1.1329890776172566</v>
      </c>
      <c r="FR71" s="23">
        <f t="shared" si="271"/>
        <v>8.3086300515388248E-2</v>
      </c>
      <c r="FS71" s="23">
        <f t="shared" si="271"/>
        <v>0.37331075080509912</v>
      </c>
      <c r="FT71" s="23">
        <f t="shared" si="271"/>
        <v>2.3257615240317879E-2</v>
      </c>
      <c r="FU71" s="23">
        <f t="shared" si="271"/>
        <v>4.6707422679202158E-2</v>
      </c>
      <c r="FV71" s="23">
        <f t="shared" si="271"/>
        <v>8.5443938735679903E-2</v>
      </c>
      <c r="FW71" s="23">
        <f t="shared" si="271"/>
        <v>0.56549801060657889</v>
      </c>
      <c r="FX71" s="23">
        <f t="shared" si="271"/>
        <v>4.0542159126845084E-2</v>
      </c>
      <c r="FY71" s="23">
        <f t="shared" si="271"/>
        <v>0.40601026259608036</v>
      </c>
      <c r="FZ71" s="23">
        <f t="shared" si="271"/>
        <v>0.25232320543301218</v>
      </c>
      <c r="GA71" s="23">
        <f t="shared" si="271"/>
        <v>0.34389727148282356</v>
      </c>
      <c r="GB71" s="23">
        <f t="shared" si="271"/>
        <v>1.2587888358788979</v>
      </c>
      <c r="GC71" s="23">
        <f t="shared" si="271"/>
        <v>3.5118845842842597E-2</v>
      </c>
      <c r="GD71" s="23">
        <f t="shared" si="271"/>
        <v>1.154700538379227E-2</v>
      </c>
      <c r="GE71" s="23">
        <f t="shared" si="271"/>
        <v>2.3094010767585053E-2</v>
      </c>
      <c r="GF71" s="23">
        <f t="shared" si="271"/>
        <v>0.45026982651147196</v>
      </c>
      <c r="GG71" s="23">
        <f t="shared" si="271"/>
        <v>0.4469976696434686</v>
      </c>
    </row>
    <row r="72" spans="1:189" x14ac:dyDescent="0.25">
      <c r="A72" s="132"/>
      <c r="B72" s="7"/>
      <c r="C72" s="95"/>
      <c r="D72" s="96" t="s">
        <v>146</v>
      </c>
      <c r="E72" s="62">
        <f>COUNT(E16:E19)</f>
        <v>3</v>
      </c>
      <c r="F72" s="62">
        <f>COUNT(F16:F19)</f>
        <v>3</v>
      </c>
      <c r="G72" s="62">
        <f>COUNT(G16:G19)</f>
        <v>3</v>
      </c>
      <c r="H72" s="62">
        <f t="shared" ref="H72:BO72" si="272">COUNT(H16:H19)</f>
        <v>4</v>
      </c>
      <c r="I72" s="62">
        <f t="shared" si="272"/>
        <v>4</v>
      </c>
      <c r="J72" s="62">
        <f t="shared" si="272"/>
        <v>4</v>
      </c>
      <c r="K72" s="62">
        <f t="shared" si="272"/>
        <v>4</v>
      </c>
      <c r="L72" s="62">
        <f t="shared" si="272"/>
        <v>4</v>
      </c>
      <c r="M72" s="62">
        <f>COUNT(M16:M19)</f>
        <v>4</v>
      </c>
      <c r="N72" s="62">
        <f t="shared" si="272"/>
        <v>4</v>
      </c>
      <c r="O72" s="62">
        <f t="shared" si="272"/>
        <v>4</v>
      </c>
      <c r="P72" s="62">
        <f>COUNT(P16:P19)</f>
        <v>3</v>
      </c>
      <c r="Q72" s="62">
        <f t="shared" si="272"/>
        <v>4</v>
      </c>
      <c r="R72" s="62">
        <f>COUNT(R16:R19)</f>
        <v>3</v>
      </c>
      <c r="S72" s="62">
        <f t="shared" si="272"/>
        <v>4</v>
      </c>
      <c r="T72" s="62">
        <f>COUNT(T16:T19)</f>
        <v>3</v>
      </c>
      <c r="U72" s="62">
        <f t="shared" si="272"/>
        <v>4</v>
      </c>
      <c r="V72" s="62">
        <f t="shared" si="272"/>
        <v>4</v>
      </c>
      <c r="W72" s="62">
        <f t="shared" si="272"/>
        <v>4</v>
      </c>
      <c r="X72" s="62">
        <f t="shared" si="272"/>
        <v>4</v>
      </c>
      <c r="Y72" s="62">
        <f t="shared" si="272"/>
        <v>4</v>
      </c>
      <c r="Z72" s="62">
        <f t="shared" si="272"/>
        <v>4</v>
      </c>
      <c r="AA72" s="62">
        <f t="shared" si="272"/>
        <v>4</v>
      </c>
      <c r="AB72" s="62">
        <f t="shared" si="272"/>
        <v>4</v>
      </c>
      <c r="AC72" s="62">
        <f t="shared" si="272"/>
        <v>4</v>
      </c>
      <c r="AD72" s="62">
        <f t="shared" si="272"/>
        <v>4</v>
      </c>
      <c r="AE72" s="62">
        <f t="shared" si="272"/>
        <v>4</v>
      </c>
      <c r="AF72" s="62">
        <f t="shared" si="272"/>
        <v>4</v>
      </c>
      <c r="AG72" s="62">
        <f t="shared" si="272"/>
        <v>4</v>
      </c>
      <c r="AH72" s="62">
        <f t="shared" si="272"/>
        <v>4</v>
      </c>
      <c r="AI72" s="62">
        <f t="shared" si="272"/>
        <v>4</v>
      </c>
      <c r="AJ72" s="62">
        <f t="shared" si="272"/>
        <v>4</v>
      </c>
      <c r="AK72" s="62">
        <f t="shared" si="272"/>
        <v>4</v>
      </c>
      <c r="AL72" s="62">
        <f t="shared" si="272"/>
        <v>4</v>
      </c>
      <c r="AM72" s="62">
        <f t="shared" si="272"/>
        <v>4</v>
      </c>
      <c r="AN72" s="62">
        <f t="shared" si="272"/>
        <v>4</v>
      </c>
      <c r="AO72" s="62">
        <f t="shared" si="272"/>
        <v>4</v>
      </c>
      <c r="AP72" s="62">
        <f t="shared" si="272"/>
        <v>4</v>
      </c>
      <c r="AQ72" s="62">
        <f t="shared" si="272"/>
        <v>4</v>
      </c>
      <c r="AR72" s="62">
        <f t="shared" si="272"/>
        <v>4</v>
      </c>
      <c r="AS72" s="62">
        <f t="shared" si="272"/>
        <v>4</v>
      </c>
      <c r="AT72" s="62">
        <f t="shared" si="272"/>
        <v>4</v>
      </c>
      <c r="AU72" s="62">
        <f t="shared" si="272"/>
        <v>4</v>
      </c>
      <c r="AV72" s="62">
        <f t="shared" si="272"/>
        <v>4</v>
      </c>
      <c r="AW72" s="62">
        <f t="shared" si="272"/>
        <v>4</v>
      </c>
      <c r="AX72" s="62">
        <f t="shared" si="272"/>
        <v>4</v>
      </c>
      <c r="AY72" s="62">
        <f t="shared" si="272"/>
        <v>4</v>
      </c>
      <c r="AZ72" s="62">
        <f t="shared" si="272"/>
        <v>4</v>
      </c>
      <c r="BA72" s="62">
        <f t="shared" si="272"/>
        <v>4</v>
      </c>
      <c r="BB72" s="62">
        <f t="shared" si="272"/>
        <v>4</v>
      </c>
      <c r="BC72" s="62">
        <f t="shared" si="272"/>
        <v>4</v>
      </c>
      <c r="BD72" s="62">
        <f t="shared" si="272"/>
        <v>4</v>
      </c>
      <c r="BE72" s="62">
        <f t="shared" si="272"/>
        <v>4</v>
      </c>
      <c r="BF72" s="62">
        <f t="shared" si="272"/>
        <v>4</v>
      </c>
      <c r="BG72" s="62">
        <f t="shared" si="272"/>
        <v>4</v>
      </c>
      <c r="BH72" s="62">
        <f t="shared" si="272"/>
        <v>4</v>
      </c>
      <c r="BI72" s="62">
        <f t="shared" si="272"/>
        <v>4</v>
      </c>
      <c r="BJ72" s="62">
        <f t="shared" si="272"/>
        <v>4</v>
      </c>
      <c r="BK72" s="62">
        <f t="shared" si="272"/>
        <v>4</v>
      </c>
      <c r="BL72" s="62">
        <f t="shared" si="272"/>
        <v>4</v>
      </c>
      <c r="BM72" s="62">
        <f t="shared" si="272"/>
        <v>4</v>
      </c>
      <c r="BN72" s="62">
        <f t="shared" si="272"/>
        <v>4</v>
      </c>
      <c r="BO72" s="62">
        <f t="shared" si="272"/>
        <v>4</v>
      </c>
      <c r="BP72" s="62">
        <f t="shared" ref="BP72:EA72" si="273">COUNT(BP16:BP19)</f>
        <v>4</v>
      </c>
      <c r="BQ72" s="62">
        <f t="shared" si="273"/>
        <v>4</v>
      </c>
      <c r="BR72" s="62">
        <f t="shared" si="273"/>
        <v>3</v>
      </c>
      <c r="BS72" s="62">
        <f t="shared" si="273"/>
        <v>3</v>
      </c>
      <c r="BT72" s="62">
        <f t="shared" si="273"/>
        <v>3</v>
      </c>
      <c r="BU72" s="62">
        <f t="shared" si="273"/>
        <v>4</v>
      </c>
      <c r="BV72" s="62">
        <f t="shared" si="273"/>
        <v>4</v>
      </c>
      <c r="BW72" s="62">
        <f t="shared" si="273"/>
        <v>4</v>
      </c>
      <c r="BX72" s="62">
        <f t="shared" si="273"/>
        <v>4</v>
      </c>
      <c r="BY72" s="62">
        <f t="shared" si="273"/>
        <v>4</v>
      </c>
      <c r="BZ72" s="62">
        <f t="shared" si="273"/>
        <v>4</v>
      </c>
      <c r="CA72" s="62">
        <f t="shared" si="273"/>
        <v>4</v>
      </c>
      <c r="CB72" s="62">
        <f t="shared" si="273"/>
        <v>4</v>
      </c>
      <c r="CC72" s="62">
        <f t="shared" si="273"/>
        <v>4</v>
      </c>
      <c r="CD72" s="62">
        <f t="shared" si="273"/>
        <v>4</v>
      </c>
      <c r="CE72" s="62">
        <f t="shared" si="273"/>
        <v>4</v>
      </c>
      <c r="CF72" s="62">
        <f t="shared" si="273"/>
        <v>4</v>
      </c>
      <c r="CG72" s="62">
        <f t="shared" si="273"/>
        <v>4</v>
      </c>
      <c r="CH72" s="62">
        <f t="shared" si="273"/>
        <v>4</v>
      </c>
      <c r="CI72" s="62">
        <f t="shared" si="273"/>
        <v>4</v>
      </c>
      <c r="CJ72" s="62">
        <f t="shared" si="273"/>
        <v>4</v>
      </c>
      <c r="CK72" s="62">
        <f t="shared" si="273"/>
        <v>4</v>
      </c>
      <c r="CL72" s="62">
        <f t="shared" si="273"/>
        <v>4</v>
      </c>
      <c r="CM72" s="62">
        <f t="shared" si="273"/>
        <v>4</v>
      </c>
      <c r="CN72" s="62">
        <f t="shared" si="273"/>
        <v>4</v>
      </c>
      <c r="CO72" s="62">
        <f t="shared" si="273"/>
        <v>4</v>
      </c>
      <c r="CP72" s="62">
        <f t="shared" si="273"/>
        <v>4</v>
      </c>
      <c r="CQ72" s="62">
        <f t="shared" si="273"/>
        <v>4</v>
      </c>
      <c r="CR72" s="62">
        <f t="shared" si="273"/>
        <v>4</v>
      </c>
      <c r="CS72" s="62">
        <f t="shared" si="273"/>
        <v>4</v>
      </c>
      <c r="CT72" s="62">
        <f t="shared" si="273"/>
        <v>4</v>
      </c>
      <c r="CU72" s="62">
        <f t="shared" si="273"/>
        <v>4</v>
      </c>
      <c r="CV72" s="62">
        <f t="shared" si="273"/>
        <v>4</v>
      </c>
      <c r="CW72" s="62">
        <f t="shared" si="273"/>
        <v>4</v>
      </c>
      <c r="CX72" s="62">
        <f t="shared" si="273"/>
        <v>4</v>
      </c>
      <c r="CY72" s="62">
        <f t="shared" si="273"/>
        <v>4</v>
      </c>
      <c r="CZ72" s="62">
        <f t="shared" si="273"/>
        <v>4</v>
      </c>
      <c r="DA72" s="62">
        <f t="shared" si="273"/>
        <v>4</v>
      </c>
      <c r="DB72" s="62">
        <f t="shared" si="273"/>
        <v>4</v>
      </c>
      <c r="DC72" s="62">
        <f t="shared" si="273"/>
        <v>4</v>
      </c>
      <c r="DD72" s="62">
        <f t="shared" si="273"/>
        <v>4</v>
      </c>
      <c r="DE72" s="62">
        <f t="shared" si="273"/>
        <v>4</v>
      </c>
      <c r="DF72" s="62">
        <f t="shared" si="273"/>
        <v>4</v>
      </c>
      <c r="DG72" s="62">
        <f t="shared" si="273"/>
        <v>4</v>
      </c>
      <c r="DH72" s="62">
        <f t="shared" si="273"/>
        <v>4</v>
      </c>
      <c r="DI72" s="62">
        <f t="shared" si="273"/>
        <v>4</v>
      </c>
      <c r="DJ72" s="62">
        <f t="shared" si="273"/>
        <v>4</v>
      </c>
      <c r="DK72" s="62">
        <f t="shared" si="273"/>
        <v>4</v>
      </c>
      <c r="DL72" s="62">
        <f t="shared" si="273"/>
        <v>4</v>
      </c>
      <c r="DM72" s="62">
        <f t="shared" si="273"/>
        <v>4</v>
      </c>
      <c r="DN72" s="62">
        <f t="shared" si="273"/>
        <v>4</v>
      </c>
      <c r="DO72" s="62">
        <f t="shared" si="273"/>
        <v>4</v>
      </c>
      <c r="DP72" s="62">
        <f t="shared" si="273"/>
        <v>4</v>
      </c>
      <c r="DQ72" s="62">
        <f t="shared" si="273"/>
        <v>4</v>
      </c>
      <c r="DR72" s="62">
        <f t="shared" si="273"/>
        <v>4</v>
      </c>
      <c r="DS72" s="62">
        <f t="shared" si="273"/>
        <v>4</v>
      </c>
      <c r="DT72" s="62">
        <f t="shared" si="273"/>
        <v>4</v>
      </c>
      <c r="DU72" s="62">
        <f t="shared" si="273"/>
        <v>4</v>
      </c>
      <c r="DV72" s="62">
        <f t="shared" si="273"/>
        <v>4</v>
      </c>
      <c r="DW72" s="62">
        <f t="shared" si="273"/>
        <v>4</v>
      </c>
      <c r="DX72" s="62">
        <f t="shared" si="273"/>
        <v>4</v>
      </c>
      <c r="DY72" s="62">
        <f t="shared" si="273"/>
        <v>4</v>
      </c>
      <c r="DZ72" s="62">
        <f t="shared" si="273"/>
        <v>4</v>
      </c>
      <c r="EA72" s="62">
        <f t="shared" si="273"/>
        <v>4</v>
      </c>
      <c r="EB72" s="62">
        <f t="shared" ref="EB72:GG72" si="274">COUNT(EB16:EB19)</f>
        <v>4</v>
      </c>
      <c r="EC72" s="62">
        <f t="shared" si="274"/>
        <v>4</v>
      </c>
      <c r="ED72" s="62">
        <f t="shared" si="274"/>
        <v>4</v>
      </c>
      <c r="EE72" s="62">
        <f t="shared" si="274"/>
        <v>4</v>
      </c>
      <c r="EF72" s="62">
        <f t="shared" si="274"/>
        <v>4</v>
      </c>
      <c r="EG72" s="62">
        <f t="shared" si="274"/>
        <v>4</v>
      </c>
      <c r="EH72" s="62">
        <f t="shared" si="274"/>
        <v>4</v>
      </c>
      <c r="EI72" s="62">
        <f t="shared" si="274"/>
        <v>4</v>
      </c>
      <c r="EJ72" s="62">
        <f t="shared" si="274"/>
        <v>4</v>
      </c>
      <c r="EK72" s="62">
        <f t="shared" si="274"/>
        <v>4</v>
      </c>
      <c r="EL72" s="62">
        <f t="shared" si="274"/>
        <v>4</v>
      </c>
      <c r="EM72" s="62">
        <f t="shared" si="274"/>
        <v>4</v>
      </c>
      <c r="EN72" s="62">
        <f t="shared" si="274"/>
        <v>4</v>
      </c>
      <c r="EO72" s="62">
        <f t="shared" si="274"/>
        <v>4</v>
      </c>
      <c r="EP72" s="62">
        <f t="shared" si="274"/>
        <v>4</v>
      </c>
      <c r="EQ72" s="62">
        <f t="shared" si="274"/>
        <v>4</v>
      </c>
      <c r="ER72" s="62">
        <f t="shared" si="274"/>
        <v>4</v>
      </c>
      <c r="ES72" s="62">
        <f t="shared" si="274"/>
        <v>4</v>
      </c>
      <c r="ET72" s="62">
        <f t="shared" si="274"/>
        <v>4</v>
      </c>
      <c r="EU72" s="62">
        <f t="shared" si="274"/>
        <v>4</v>
      </c>
      <c r="EV72" s="62">
        <f t="shared" si="274"/>
        <v>4</v>
      </c>
      <c r="EW72" s="62">
        <f t="shared" si="274"/>
        <v>4</v>
      </c>
      <c r="EX72" s="62">
        <f t="shared" si="274"/>
        <v>4</v>
      </c>
      <c r="EY72" s="62">
        <f t="shared" si="274"/>
        <v>4</v>
      </c>
      <c r="EZ72" s="62">
        <f t="shared" si="274"/>
        <v>4</v>
      </c>
      <c r="FA72" s="62">
        <f t="shared" si="274"/>
        <v>4</v>
      </c>
      <c r="FB72" s="62">
        <f t="shared" si="274"/>
        <v>4</v>
      </c>
      <c r="FC72" s="62">
        <f t="shared" si="274"/>
        <v>4</v>
      </c>
      <c r="FD72" s="62">
        <f t="shared" si="274"/>
        <v>4</v>
      </c>
      <c r="FE72" s="62">
        <f t="shared" si="274"/>
        <v>4</v>
      </c>
      <c r="FF72" s="62">
        <f t="shared" si="274"/>
        <v>4</v>
      </c>
      <c r="FG72" s="62">
        <f t="shared" si="274"/>
        <v>4</v>
      </c>
      <c r="FH72" s="62">
        <f t="shared" si="274"/>
        <v>4</v>
      </c>
      <c r="FI72" s="62">
        <f t="shared" si="274"/>
        <v>4</v>
      </c>
      <c r="FJ72" s="62">
        <f t="shared" si="274"/>
        <v>4</v>
      </c>
      <c r="FK72" s="62">
        <f t="shared" si="274"/>
        <v>4</v>
      </c>
      <c r="FL72" s="62">
        <f t="shared" si="274"/>
        <v>4</v>
      </c>
      <c r="FM72" s="62">
        <f t="shared" si="274"/>
        <v>4</v>
      </c>
      <c r="FN72" s="62">
        <f t="shared" si="274"/>
        <v>4</v>
      </c>
      <c r="FO72" s="62">
        <f t="shared" si="274"/>
        <v>4</v>
      </c>
      <c r="FP72" s="62">
        <f t="shared" si="274"/>
        <v>4</v>
      </c>
      <c r="FQ72" s="62">
        <f t="shared" si="274"/>
        <v>4</v>
      </c>
      <c r="FR72" s="62">
        <f t="shared" si="274"/>
        <v>4</v>
      </c>
      <c r="FS72" s="62">
        <f t="shared" si="274"/>
        <v>4</v>
      </c>
      <c r="FT72" s="62">
        <f t="shared" si="274"/>
        <v>4</v>
      </c>
      <c r="FU72" s="62">
        <f t="shared" si="274"/>
        <v>4</v>
      </c>
      <c r="FV72" s="62">
        <f t="shared" si="274"/>
        <v>4</v>
      </c>
      <c r="FW72" s="62">
        <f t="shared" si="274"/>
        <v>4</v>
      </c>
      <c r="FX72" s="62">
        <f t="shared" si="274"/>
        <v>4</v>
      </c>
      <c r="FY72" s="62">
        <f t="shared" si="274"/>
        <v>3</v>
      </c>
      <c r="FZ72" s="62">
        <f t="shared" si="274"/>
        <v>3</v>
      </c>
      <c r="GA72" s="62">
        <f t="shared" si="274"/>
        <v>3</v>
      </c>
      <c r="GB72" s="62">
        <f t="shared" si="274"/>
        <v>3</v>
      </c>
      <c r="GC72" s="62">
        <f t="shared" si="274"/>
        <v>3</v>
      </c>
      <c r="GD72" s="62">
        <f t="shared" si="274"/>
        <v>3</v>
      </c>
      <c r="GE72" s="62">
        <f t="shared" si="274"/>
        <v>3</v>
      </c>
      <c r="GF72" s="62">
        <f t="shared" si="274"/>
        <v>4</v>
      </c>
      <c r="GG72" s="62">
        <f t="shared" si="274"/>
        <v>4</v>
      </c>
    </row>
    <row r="73" spans="1:189" x14ac:dyDescent="0.25">
      <c r="A73" s="132"/>
      <c r="B73" s="7"/>
      <c r="C73" s="117" t="s">
        <v>147</v>
      </c>
      <c r="D73" s="118"/>
      <c r="E73" s="24">
        <f>E71/E70</f>
        <v>6.3550807911852078E-4</v>
      </c>
      <c r="F73" s="24">
        <f>F71/F70</f>
        <v>1.0066613163955981E-3</v>
      </c>
      <c r="G73" s="24">
        <f>G71/G70</f>
        <v>2.4364773932643438E-4</v>
      </c>
      <c r="H73" s="24">
        <f t="shared" ref="H73:BO73" si="275">H71/H70</f>
        <v>5.4692921669289712E-3</v>
      </c>
      <c r="I73" s="24">
        <f t="shared" si="275"/>
        <v>6.071829721648979E-4</v>
      </c>
      <c r="J73" s="24">
        <f t="shared" si="275"/>
        <v>7.2222928750677422E-3</v>
      </c>
      <c r="K73" s="24">
        <f t="shared" si="275"/>
        <v>5.4032144054247111E-3</v>
      </c>
      <c r="L73" s="24">
        <f t="shared" si="275"/>
        <v>3.1154467294648824E-2</v>
      </c>
      <c r="M73" s="24">
        <f>M71/M70</f>
        <v>3.4029117508325136E-3</v>
      </c>
      <c r="N73" s="24">
        <f t="shared" si="275"/>
        <v>3.4111813693513723E-2</v>
      </c>
      <c r="O73" s="24">
        <f t="shared" si="275"/>
        <v>7.1622643551455768E-3</v>
      </c>
      <c r="P73" s="24">
        <f>P71/P70</f>
        <v>1.8707219526523065E-3</v>
      </c>
      <c r="Q73" s="24">
        <f t="shared" si="275"/>
        <v>0.11668635500081861</v>
      </c>
      <c r="R73" s="24">
        <f>R71/R70</f>
        <v>1.0255043656978292E-3</v>
      </c>
      <c r="S73" s="24">
        <f t="shared" ref="S73" si="276">S71/S70</f>
        <v>3.5715129761883339E-3</v>
      </c>
      <c r="T73" s="24">
        <f>T71/T70</f>
        <v>9.0232277615745981E-4</v>
      </c>
      <c r="U73" s="24">
        <f t="shared" ref="U73" si="277">U71/U70</f>
        <v>3.4605901287936792E-3</v>
      </c>
      <c r="V73" s="24">
        <f t="shared" si="275"/>
        <v>-4.7864830737806395E-4</v>
      </c>
      <c r="W73" s="24">
        <f t="shared" ref="W73" si="278">W71/W70</f>
        <v>6.2570693771639505E-4</v>
      </c>
      <c r="X73" s="24">
        <f t="shared" si="275"/>
        <v>-5.2587548315859157E-5</v>
      </c>
      <c r="Y73" s="24">
        <f t="shared" si="275"/>
        <v>-4.8142920157985967E-5</v>
      </c>
      <c r="Z73" s="24">
        <f t="shared" ref="Z73" si="279">Z71/Z70</f>
        <v>5.7725271188746111E-3</v>
      </c>
      <c r="AA73" s="24">
        <f t="shared" si="275"/>
        <v>-8.0916469783734685E-4</v>
      </c>
      <c r="AB73" s="24">
        <f t="shared" si="275"/>
        <v>-7.5058592145713315E-4</v>
      </c>
      <c r="AC73" s="24">
        <f t="shared" ref="AC73" si="280">AC71/AC70</f>
        <v>1.5869540165708647E-3</v>
      </c>
      <c r="AD73" s="24">
        <f t="shared" si="275"/>
        <v>-2.1997699280136159E-5</v>
      </c>
      <c r="AE73" s="24">
        <f t="shared" si="275"/>
        <v>-8.8914104146024624E-3</v>
      </c>
      <c r="AF73" s="24">
        <f t="shared" ref="AF73" si="281">AF71/AF70</f>
        <v>3.3223221321214179E-3</v>
      </c>
      <c r="AG73" s="24">
        <f t="shared" si="275"/>
        <v>-6.1744752752700659E-4</v>
      </c>
      <c r="AH73" s="24">
        <f t="shared" si="275"/>
        <v>-3.8752221890359831E-2</v>
      </c>
      <c r="AI73" s="24">
        <f t="shared" ref="AI73" si="282">AI71/AI70</f>
        <v>5.9332252346035587E-4</v>
      </c>
      <c r="AJ73" s="24">
        <f t="shared" si="275"/>
        <v>-1.1442233306734686E-3</v>
      </c>
      <c r="AK73" s="24">
        <f t="shared" si="275"/>
        <v>-5.2840228105935205E-3</v>
      </c>
      <c r="AL73" s="24">
        <f t="shared" ref="AL73" si="283">AL71/AL70</f>
        <v>6.6065403009316764E-2</v>
      </c>
      <c r="AM73" s="24">
        <f t="shared" si="275"/>
        <v>-4.2664519673668691E-5</v>
      </c>
      <c r="AN73" s="24">
        <f t="shared" si="275"/>
        <v>-1.7152417953049993E-2</v>
      </c>
      <c r="AO73" s="24">
        <f t="shared" ref="AO73" si="284">AO71/AO70</f>
        <v>-4.6781794082778112E-4</v>
      </c>
      <c r="AP73" s="24">
        <f t="shared" si="275"/>
        <v>-5.1017368411211217E-4</v>
      </c>
      <c r="AQ73" s="24">
        <f t="shared" si="275"/>
        <v>-1.4732815667043705E-2</v>
      </c>
      <c r="AR73" s="24">
        <f t="shared" ref="AR73" si="285">AR71/AR70</f>
        <v>-5.4586995866713261E-3</v>
      </c>
      <c r="AS73" s="24">
        <f t="shared" si="275"/>
        <v>-9.7541193959327908E-4</v>
      </c>
      <c r="AT73" s="24">
        <f t="shared" si="275"/>
        <v>-1.1342142437480896E-3</v>
      </c>
      <c r="AU73" s="24">
        <f t="shared" ref="AU73" si="286">AU71/AU70</f>
        <v>-2.4176686319071321E-3</v>
      </c>
      <c r="AV73" s="24">
        <f t="shared" si="275"/>
        <v>-3.2190927591381644E-5</v>
      </c>
      <c r="AW73" s="24">
        <f t="shared" si="275"/>
        <v>-1.867891321757421E-5</v>
      </c>
      <c r="AX73" s="24">
        <f t="shared" ref="AX73" si="287">AX71/AX70</f>
        <v>-2.0174530460491508E-3</v>
      </c>
      <c r="AY73" s="24">
        <f t="shared" si="275"/>
        <v>-3.1087700842323719E-4</v>
      </c>
      <c r="AZ73" s="24">
        <f t="shared" si="275"/>
        <v>-2.4980931321546488E-4</v>
      </c>
      <c r="BA73" s="24">
        <f t="shared" ref="BA73" si="288">BA71/BA70</f>
        <v>-3.827087555472529E-4</v>
      </c>
      <c r="BB73" s="24">
        <f t="shared" si="275"/>
        <v>-3.0083443519265652E-5</v>
      </c>
      <c r="BC73" s="24">
        <f t="shared" si="275"/>
        <v>-5.453541590274729E-4</v>
      </c>
      <c r="BD73" s="24">
        <f t="shared" ref="BD73" si="289">BD71/BD70</f>
        <v>6.2008379091564841E-4</v>
      </c>
      <c r="BE73" s="24">
        <f t="shared" si="275"/>
        <v>-5.067197479116134E-5</v>
      </c>
      <c r="BF73" s="24">
        <f t="shared" si="275"/>
        <v>-1.7237367164549738E-5</v>
      </c>
      <c r="BG73" s="24">
        <f t="shared" ref="BG73" si="290">BG71/BG70</f>
        <v>1.5937714230662993E-3</v>
      </c>
      <c r="BH73" s="24">
        <f t="shared" si="275"/>
        <v>-1.6658755674721424E-4</v>
      </c>
      <c r="BI73" s="24">
        <f t="shared" si="275"/>
        <v>-7.6625938402486978E-4</v>
      </c>
      <c r="BJ73" s="24">
        <f t="shared" ref="BJ73" si="291">BJ71/BJ70</f>
        <v>1.4861880520447824E-3</v>
      </c>
      <c r="BK73" s="24">
        <f t="shared" si="275"/>
        <v>-1.3564860765905756E-5</v>
      </c>
      <c r="BL73" s="24">
        <f t="shared" si="275"/>
        <v>-1.6413428308261216E-2</v>
      </c>
      <c r="BM73" s="24">
        <f t="shared" ref="BM73" si="292">BM71/BM70</f>
        <v>1.465613392159836E-2</v>
      </c>
      <c r="BN73" s="24">
        <f t="shared" si="275"/>
        <v>-5.9329635876609031E-5</v>
      </c>
      <c r="BO73" s="24">
        <f t="shared" si="275"/>
        <v>-2.2440276141522032E-2</v>
      </c>
      <c r="BP73" s="24">
        <f t="shared" ref="BP73:DZ73" si="293">BP71/BP70</f>
        <v>6.4195699903078496E-3</v>
      </c>
      <c r="BQ73" s="24">
        <f t="shared" si="293"/>
        <v>-1.1472207641979172E-4</v>
      </c>
      <c r="BR73" s="24">
        <f t="shared" si="293"/>
        <v>-8.2420805341723746E-2</v>
      </c>
      <c r="BS73" s="24">
        <f t="shared" si="293"/>
        <v>1.0162380975835382E-4</v>
      </c>
      <c r="BT73" s="24">
        <f t="shared" si="293"/>
        <v>-1.119816348620788E-4</v>
      </c>
      <c r="BU73" s="24">
        <f t="shared" si="293"/>
        <v>-0.11766993233427152</v>
      </c>
      <c r="BV73" s="24">
        <f t="shared" si="293"/>
        <v>3.4569997383895935E-3</v>
      </c>
      <c r="BW73" s="24">
        <f t="shared" si="293"/>
        <v>-2.5420465258164487E-4</v>
      </c>
      <c r="BX73" s="24">
        <f t="shared" si="293"/>
        <v>-1.9702959341170931E-2</v>
      </c>
      <c r="BY73" s="24">
        <f t="shared" si="293"/>
        <v>8.7067653130505785E-3</v>
      </c>
      <c r="BZ73" s="24">
        <f t="shared" si="293"/>
        <v>-1.3880017427466131E-4</v>
      </c>
      <c r="CA73" s="24">
        <f t="shared" si="293"/>
        <v>-6.8797006171049859E-3</v>
      </c>
      <c r="CB73" s="24">
        <f t="shared" si="293"/>
        <v>7.4881658671809001E-2</v>
      </c>
      <c r="CC73" s="24">
        <f t="shared" si="293"/>
        <v>-1.2820079689408376E-5</v>
      </c>
      <c r="CD73" s="24">
        <f t="shared" si="293"/>
        <v>-2.4531351876278498E-2</v>
      </c>
      <c r="CE73" s="24">
        <f t="shared" si="293"/>
        <v>-1.1935608666764966E-2</v>
      </c>
      <c r="CF73" s="24">
        <f t="shared" si="293"/>
        <v>-1.823567678137858E-4</v>
      </c>
      <c r="CG73" s="24">
        <f t="shared" si="293"/>
        <v>-9.6830924516462732E-2</v>
      </c>
      <c r="CH73" s="24">
        <f t="shared" si="293"/>
        <v>-3.9787137078095775E-3</v>
      </c>
      <c r="CI73" s="24">
        <f t="shared" si="293"/>
        <v>-2.862352885307585E-4</v>
      </c>
      <c r="CJ73" s="24">
        <f t="shared" si="293"/>
        <v>-9.1216502063319244E-2</v>
      </c>
      <c r="CK73" s="24">
        <f t="shared" si="293"/>
        <v>-2.4917392582602657E-4</v>
      </c>
      <c r="CL73" s="24">
        <f t="shared" si="293"/>
        <v>-1.446849223427978E-4</v>
      </c>
      <c r="CM73" s="24">
        <f t="shared" si="293"/>
        <v>-1.8973100973086143E-2</v>
      </c>
      <c r="CN73" s="24">
        <f t="shared" si="293"/>
        <v>-4.4301141776633508E-3</v>
      </c>
      <c r="CO73" s="24">
        <f t="shared" si="293"/>
        <v>-8.1914965586285329E-5</v>
      </c>
      <c r="CP73" s="24">
        <f t="shared" si="293"/>
        <v>-7.6689081889419509E-3</v>
      </c>
      <c r="CQ73" s="24">
        <f t="shared" si="293"/>
        <v>-6.3693653887946207E-3</v>
      </c>
      <c r="CR73" s="24">
        <f t="shared" si="293"/>
        <v>-3.4219220502938925E-5</v>
      </c>
      <c r="CS73" s="24">
        <f t="shared" si="293"/>
        <v>-1.3186498453829029E-3</v>
      </c>
      <c r="CT73" s="24">
        <f t="shared" si="293"/>
        <v>-2.4821175728955689E-3</v>
      </c>
      <c r="CU73" s="24">
        <f t="shared" si="293"/>
        <v>-2.2524704245766626E-5</v>
      </c>
      <c r="CV73" s="24">
        <f t="shared" si="293"/>
        <v>-3.4019999119402982E-5</v>
      </c>
      <c r="CW73" s="24">
        <f t="shared" si="293"/>
        <v>-1.8578931847799611E-3</v>
      </c>
      <c r="CX73" s="24">
        <f t="shared" si="293"/>
        <v>-2.1911176707697252E-4</v>
      </c>
      <c r="CY73" s="24">
        <f t="shared" si="293"/>
        <v>-1.1158364551476447E-3</v>
      </c>
      <c r="CZ73" s="24">
        <f t="shared" si="293"/>
        <v>-1.6538476584499334E-3</v>
      </c>
      <c r="DA73" s="24">
        <f t="shared" si="293"/>
        <v>-1.0436972437708895E-4</v>
      </c>
      <c r="DB73" s="24">
        <f t="shared" si="293"/>
        <v>-1.4619186515843054E-4</v>
      </c>
      <c r="DC73" s="24">
        <f t="shared" si="293"/>
        <v>3.5902840452178055E-4</v>
      </c>
      <c r="DD73" s="24">
        <f t="shared" si="293"/>
        <v>-1.4109086494759876E-5</v>
      </c>
      <c r="DE73" s="24">
        <f t="shared" si="293"/>
        <v>-7.9824159188519774E-5</v>
      </c>
      <c r="DF73" s="24">
        <f t="shared" si="293"/>
        <v>1.5990838361418119E-3</v>
      </c>
      <c r="DG73" s="24">
        <f t="shared" si="293"/>
        <v>-2.3599544056814193E-5</v>
      </c>
      <c r="DH73" s="24">
        <f t="shared" si="293"/>
        <v>-1.0488800074360445E-3</v>
      </c>
      <c r="DI73" s="24">
        <f t="shared" si="293"/>
        <v>1.7556626415454013E-3</v>
      </c>
      <c r="DJ73" s="24">
        <f t="shared" si="293"/>
        <v>-4.519283268521519E-6</v>
      </c>
      <c r="DK73" s="24">
        <f t="shared" si="293"/>
        <v>-3.3300552449847115E-3</v>
      </c>
      <c r="DL73" s="24">
        <f t="shared" si="293"/>
        <v>1.5547338652354111E-3</v>
      </c>
      <c r="DM73" s="24">
        <f t="shared" si="293"/>
        <v>-3.3232911036342263E-4</v>
      </c>
      <c r="DN73" s="24">
        <f t="shared" si="293"/>
        <v>-2.3919310335088612E-2</v>
      </c>
      <c r="DO73" s="24">
        <f t="shared" si="293"/>
        <v>1.4058208252900853E-3</v>
      </c>
      <c r="DP73" s="24">
        <f t="shared" si="293"/>
        <v>-1.462944975920558E-3</v>
      </c>
      <c r="DQ73" s="24">
        <f t="shared" si="293"/>
        <v>-2.732259187795592E-2</v>
      </c>
      <c r="DR73" s="24">
        <f t="shared" si="293"/>
        <v>5.3111517897094021E-2</v>
      </c>
      <c r="DS73" s="24">
        <f t="shared" si="293"/>
        <v>-7.6404637085450051E-5</v>
      </c>
      <c r="DT73" s="24">
        <f t="shared" si="293"/>
        <v>-1.5348787756678793E-2</v>
      </c>
      <c r="DU73" s="24">
        <f t="shared" si="293"/>
        <v>-7.7883311771193074E-4</v>
      </c>
      <c r="DV73" s="24">
        <f t="shared" si="293"/>
        <v>-9.5373755765259334E-4</v>
      </c>
      <c r="DW73" s="24">
        <f t="shared" si="293"/>
        <v>-2.6693828666867797E-3</v>
      </c>
      <c r="DX73" s="24">
        <f t="shared" si="293"/>
        <v>-1.2942685075938208E-3</v>
      </c>
      <c r="DY73" s="24">
        <f t="shared" si="293"/>
        <v>-2.5892228199199732E-4</v>
      </c>
      <c r="DZ73" s="24">
        <f t="shared" si="293"/>
        <v>-1.3743413363114132E-3</v>
      </c>
      <c r="EA73" s="24">
        <f t="shared" ref="EA73:FV73" si="294">EA71/EA70</f>
        <v>-2.1058072472158237E-3</v>
      </c>
      <c r="EB73" s="24">
        <f t="shared" si="294"/>
        <v>-6.0925996480684736E-6</v>
      </c>
      <c r="EC73" s="24">
        <f t="shared" si="294"/>
        <v>-7.1956447256661584E-5</v>
      </c>
      <c r="ED73" s="24">
        <f t="shared" si="294"/>
        <v>-1.5388004552036602E-3</v>
      </c>
      <c r="EE73" s="24">
        <f t="shared" si="294"/>
        <v>-2.3284515699903817E-5</v>
      </c>
      <c r="EF73" s="24">
        <f t="shared" si="294"/>
        <v>-1.2832307802051449E-3</v>
      </c>
      <c r="EG73" s="24">
        <f t="shared" si="294"/>
        <v>-1.6306958233083312E-3</v>
      </c>
      <c r="EH73" s="24">
        <f t="shared" si="294"/>
        <v>-1.3479319978918991E-4</v>
      </c>
      <c r="EI73" s="24">
        <f t="shared" si="294"/>
        <v>-2.10499130441338E-3</v>
      </c>
      <c r="EJ73" s="24">
        <f t="shared" si="294"/>
        <v>2.5017562039307798E-3</v>
      </c>
      <c r="EK73" s="24">
        <f t="shared" si="294"/>
        <v>-2.7292686195468904E-4</v>
      </c>
      <c r="EL73" s="24">
        <f t="shared" si="294"/>
        <v>-1.9399278336629925E-4</v>
      </c>
      <c r="EM73" s="24">
        <f t="shared" si="294"/>
        <v>2.2076466806945677E-3</v>
      </c>
      <c r="EN73" s="24">
        <f t="shared" si="294"/>
        <v>-7.5345143444973935E-5</v>
      </c>
      <c r="EO73" s="24">
        <f t="shared" si="294"/>
        <v>-1.3968599573294185E-3</v>
      </c>
      <c r="EP73" s="24">
        <f t="shared" si="294"/>
        <v>2.2239165807370134E-3</v>
      </c>
      <c r="EQ73" s="24">
        <f t="shared" si="294"/>
        <v>-2.9168135569843152E-5</v>
      </c>
      <c r="ER73" s="24">
        <f t="shared" si="294"/>
        <v>-2.0014448037244444E-3</v>
      </c>
      <c r="ES73" s="24">
        <f t="shared" si="294"/>
        <v>9.0914465938282533E-4</v>
      </c>
      <c r="ET73" s="24">
        <f t="shared" si="294"/>
        <v>-2.7015722792680296E-5</v>
      </c>
      <c r="EU73" s="24">
        <f t="shared" si="294"/>
        <v>-4.1730124084196612E-3</v>
      </c>
      <c r="EV73" s="24">
        <f t="shared" si="294"/>
        <v>8.5243064288896987E-4</v>
      </c>
      <c r="EW73" s="24">
        <f t="shared" si="294"/>
        <v>-2.8446931702755513E-5</v>
      </c>
      <c r="EX73" s="24">
        <f t="shared" si="294"/>
        <v>-1.3631367671102046E-2</v>
      </c>
      <c r="EY73" s="24">
        <f t="shared" si="294"/>
        <v>8.6691098274490046E-3</v>
      </c>
      <c r="EZ73" s="24">
        <f t="shared" si="294"/>
        <v>-2.1314626540376331E-4</v>
      </c>
      <c r="FA73" s="24">
        <f t="shared" si="294"/>
        <v>-7.1657428678722863E-3</v>
      </c>
      <c r="FB73" s="24">
        <f t="shared" si="294"/>
        <v>-8.48416788954844E-4</v>
      </c>
      <c r="FC73" s="24">
        <f t="shared" si="294"/>
        <v>-4.8338412717354423E-5</v>
      </c>
      <c r="FD73" s="24">
        <f t="shared" si="294"/>
        <v>-2.775679317171703E-3</v>
      </c>
      <c r="FE73" s="24">
        <f t="shared" si="294"/>
        <v>-9.5137859746376868E-4</v>
      </c>
      <c r="FF73" s="24">
        <f t="shared" si="294"/>
        <v>-3.2250105383153312E-5</v>
      </c>
      <c r="FG73" s="24">
        <f t="shared" si="294"/>
        <v>-1.2097526708783248E-3</v>
      </c>
      <c r="FH73" s="24">
        <f t="shared" si="294"/>
        <v>-1.8380928775080499E-3</v>
      </c>
      <c r="FI73" s="24">
        <f t="shared" si="294"/>
        <v>-2.3689814592283414E-5</v>
      </c>
      <c r="FJ73" s="24">
        <f t="shared" si="294"/>
        <v>-1.0022485671837893E-4</v>
      </c>
      <c r="FK73" s="24">
        <f t="shared" si="294"/>
        <v>-1.1538081675156098E-3</v>
      </c>
      <c r="FL73" s="24">
        <f t="shared" si="294"/>
        <v>-4.3929627589164264E-5</v>
      </c>
      <c r="FM73" s="24">
        <f t="shared" si="294"/>
        <v>-2.4173175199099454E-3</v>
      </c>
      <c r="FN73" s="24">
        <f t="shared" si="294"/>
        <v>-2.8416548744223278E-3</v>
      </c>
      <c r="FO73" s="24">
        <f t="shared" si="294"/>
        <v>-3.1642007311263263E-4</v>
      </c>
      <c r="FP73" s="24">
        <f t="shared" si="294"/>
        <v>-1.2017549155406619E-3</v>
      </c>
      <c r="FQ73" s="24">
        <f t="shared" si="294"/>
        <v>8.7086184071626348E-3</v>
      </c>
      <c r="FR73" s="24">
        <f t="shared" si="294"/>
        <v>-7.223137020150594E-4</v>
      </c>
      <c r="FS73" s="24">
        <f t="shared" si="294"/>
        <v>-1.8822469882903665E-2</v>
      </c>
      <c r="FT73" s="24">
        <f t="shared" si="294"/>
        <v>1.5273429808122069E-2</v>
      </c>
      <c r="FU73" s="24">
        <f t="shared" si="294"/>
        <v>-4.0659433582403582E-4</v>
      </c>
      <c r="FV73" s="24">
        <f t="shared" si="294"/>
        <v>-5.8835962881947815E-4</v>
      </c>
      <c r="FW73" s="24">
        <f t="shared" ref="FW73" si="295">FW71/FW70</f>
        <v>-4.1893706706467347E-3</v>
      </c>
      <c r="FX73" s="24">
        <f t="shared" ref="FX73:GE73" si="296">FX71/FX70</f>
        <v>-3.5209503738179159E-4</v>
      </c>
      <c r="FY73" s="24">
        <f t="shared" si="296"/>
        <v>1.1014022067167932E-3</v>
      </c>
      <c r="FZ73" s="24">
        <f t="shared" si="296"/>
        <v>6.8231420730658634E-4</v>
      </c>
      <c r="GA73" s="24">
        <f t="shared" si="296"/>
        <v>3.1299714955492909E-3</v>
      </c>
      <c r="GB73" s="24">
        <f t="shared" si="296"/>
        <v>4.7865544685636455E-3</v>
      </c>
      <c r="GC73" s="24">
        <f t="shared" si="296"/>
        <v>7.4456916981291733E-3</v>
      </c>
      <c r="GD73" s="24">
        <f t="shared" si="296"/>
        <v>2.4743582965269149E-3</v>
      </c>
      <c r="GE73" s="24">
        <f t="shared" si="296"/>
        <v>4.9522539172805694E-3</v>
      </c>
      <c r="GF73" s="24">
        <f t="shared" ref="GF73:GG73" si="297">GF71/GF70</f>
        <v>1.644423318599506E-3</v>
      </c>
      <c r="GG73" s="24">
        <f t="shared" si="297"/>
        <v>1.6572302408778864E-3</v>
      </c>
    </row>
    <row r="74" spans="1:189" x14ac:dyDescent="0.25"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</row>
    <row r="75" spans="1:189" x14ac:dyDescent="0.25">
      <c r="A75" s="124" t="s">
        <v>148</v>
      </c>
      <c r="B75" s="8"/>
      <c r="C75" s="125" t="s">
        <v>137</v>
      </c>
      <c r="D75" s="125"/>
      <c r="E75" s="17">
        <f t="shared" ref="E75" si="298">AVERAGE(E20:E23)</f>
        <v>469.29625000000004</v>
      </c>
      <c r="F75" s="17">
        <f t="shared" ref="F75:AH75" si="299">AVERAGE(F20:F23)</f>
        <v>441.5795</v>
      </c>
      <c r="G75" s="17">
        <f t="shared" si="299"/>
        <v>468.01474999999999</v>
      </c>
      <c r="H75" s="17">
        <f t="shared" si="299"/>
        <v>135.74224999999998</v>
      </c>
      <c r="I75" s="17">
        <f t="shared" si="299"/>
        <v>269.13024999999999</v>
      </c>
      <c r="J75" s="17">
        <f t="shared" si="299"/>
        <v>77.951250000000002</v>
      </c>
      <c r="K75" s="17">
        <f t="shared" si="299"/>
        <v>111.53</v>
      </c>
      <c r="L75" s="17">
        <f t="shared" si="299"/>
        <v>79.303750000000008</v>
      </c>
      <c r="M75" s="17">
        <f t="shared" si="299"/>
        <v>326.81549999999999</v>
      </c>
      <c r="N75" s="17">
        <f t="shared" si="299"/>
        <v>3.9639999999999986</v>
      </c>
      <c r="O75" s="17">
        <f t="shared" si="299"/>
        <v>108.008</v>
      </c>
      <c r="P75" s="17">
        <f t="shared" si="299"/>
        <v>325.35374999999999</v>
      </c>
      <c r="Q75" s="17">
        <f t="shared" si="299"/>
        <v>3.8004999999999995</v>
      </c>
      <c r="R75" s="17">
        <f t="shared" si="299"/>
        <v>263.27375000000001</v>
      </c>
      <c r="S75" s="17">
        <f t="shared" si="299"/>
        <v>65.739000000000004</v>
      </c>
      <c r="T75" s="17">
        <f t="shared" si="299"/>
        <v>263.66300000000001</v>
      </c>
      <c r="U75" s="17">
        <f t="shared" si="299"/>
        <v>64.995999999999995</v>
      </c>
      <c r="V75" s="17">
        <f t="shared" si="299"/>
        <v>-213.9545</v>
      </c>
      <c r="W75" s="17">
        <f t="shared" si="299"/>
        <v>110.761</v>
      </c>
      <c r="X75" s="17">
        <f t="shared" si="299"/>
        <v>-300.51600000000002</v>
      </c>
      <c r="Y75" s="17">
        <f t="shared" si="299"/>
        <v>-144.89499999999998</v>
      </c>
      <c r="Z75" s="17">
        <f t="shared" si="299"/>
        <v>125.71549999999999</v>
      </c>
      <c r="AA75" s="17">
        <f t="shared" si="299"/>
        <v>-301.27300000000002</v>
      </c>
      <c r="AB75" s="17">
        <f t="shared" si="299"/>
        <v>-80.152750000000012</v>
      </c>
      <c r="AC75" s="17">
        <f t="shared" si="299"/>
        <v>125.63275</v>
      </c>
      <c r="AD75" s="17">
        <f t="shared" si="299"/>
        <v>-300.40300000000002</v>
      </c>
      <c r="AE75" s="17">
        <f t="shared" si="299"/>
        <v>-40.715000000000003</v>
      </c>
      <c r="AF75" s="17">
        <f t="shared" si="299"/>
        <v>106.205</v>
      </c>
      <c r="AG75" s="17">
        <f t="shared" si="299"/>
        <v>-300.44900000000001</v>
      </c>
      <c r="AH75" s="17">
        <f t="shared" si="299"/>
        <v>-17.271999999999998</v>
      </c>
      <c r="AI75" s="17">
        <f t="shared" ref="AI75:BN75" si="300">AVERAGE(AI20:AI23)</f>
        <v>68.708249999999992</v>
      </c>
      <c r="AJ75" s="17">
        <f t="shared" si="300"/>
        <v>-303.58775000000003</v>
      </c>
      <c r="AK75" s="17">
        <f t="shared" si="300"/>
        <v>-25.835750000000001</v>
      </c>
      <c r="AL75" s="17">
        <f t="shared" si="300"/>
        <v>0.32600000000000007</v>
      </c>
      <c r="AM75" s="17">
        <f t="shared" si="300"/>
        <v>-300.92025000000001</v>
      </c>
      <c r="AN75" s="17">
        <f t="shared" si="300"/>
        <v>-17.574249999999999</v>
      </c>
      <c r="AO75" s="17">
        <f t="shared" si="300"/>
        <v>-67.916249999999991</v>
      </c>
      <c r="AP75" s="17">
        <f t="shared" si="300"/>
        <v>-303.26099999999997</v>
      </c>
      <c r="AQ75" s="17">
        <f t="shared" si="300"/>
        <v>-38.954500000000003</v>
      </c>
      <c r="AR75" s="17">
        <f t="shared" si="300"/>
        <v>-107.268</v>
      </c>
      <c r="AS75" s="17">
        <f t="shared" si="300"/>
        <v>-300.85975000000002</v>
      </c>
      <c r="AT75" s="17">
        <f t="shared" si="300"/>
        <v>-79.478250000000003</v>
      </c>
      <c r="AU75" s="17">
        <f t="shared" si="300"/>
        <v>-127.92200000000001</v>
      </c>
      <c r="AV75" s="17">
        <f t="shared" si="300"/>
        <v>-300.65450000000004</v>
      </c>
      <c r="AW75" s="17">
        <f t="shared" si="300"/>
        <v>-144.96850000000001</v>
      </c>
      <c r="AX75" s="17">
        <f t="shared" si="300"/>
        <v>-126.84425000000002</v>
      </c>
      <c r="AY75" s="17">
        <f t="shared" si="300"/>
        <v>-301.92474999999996</v>
      </c>
      <c r="AZ75" s="17">
        <f t="shared" si="300"/>
        <v>-214.69299999999998</v>
      </c>
      <c r="BA75" s="17">
        <f t="shared" si="300"/>
        <v>-111.23099999999999</v>
      </c>
      <c r="BB75" s="17">
        <f t="shared" si="300"/>
        <v>-300.53325000000001</v>
      </c>
      <c r="BC75" s="17">
        <f t="shared" si="300"/>
        <v>-213.89699999999999</v>
      </c>
      <c r="BD75" s="17">
        <f t="shared" si="300"/>
        <v>104.58125</v>
      </c>
      <c r="BE75" s="17">
        <f t="shared" si="300"/>
        <v>-262.05450000000002</v>
      </c>
      <c r="BF75" s="17">
        <f t="shared" si="300"/>
        <v>-145.04374999999999</v>
      </c>
      <c r="BG75" s="17">
        <f t="shared" si="300"/>
        <v>135.67174999999997</v>
      </c>
      <c r="BH75" s="17">
        <f t="shared" si="300"/>
        <v>-262.52075000000002</v>
      </c>
      <c r="BI75" s="17">
        <f t="shared" si="300"/>
        <v>-80.178750000000008</v>
      </c>
      <c r="BJ75" s="17">
        <f t="shared" si="300"/>
        <v>126.76600000000001</v>
      </c>
      <c r="BK75" s="17">
        <f t="shared" si="300"/>
        <v>-262.37350000000004</v>
      </c>
      <c r="BL75" s="17">
        <f t="shared" si="300"/>
        <v>-48.617500000000007</v>
      </c>
      <c r="BM75" s="17">
        <f t="shared" si="300"/>
        <v>113.94275</v>
      </c>
      <c r="BN75" s="17">
        <f t="shared" si="300"/>
        <v>-262.19675000000001</v>
      </c>
      <c r="BO75" s="17">
        <f t="shared" ref="BO75:CT75" si="301">AVERAGE(BO20:BO23)</f>
        <v>-23.826250000000002</v>
      </c>
      <c r="BP75" s="17">
        <f t="shared" si="301"/>
        <v>101.37549999999999</v>
      </c>
      <c r="BQ75" s="17">
        <f t="shared" si="301"/>
        <v>-262.09000000000003</v>
      </c>
      <c r="BR75" s="17">
        <f t="shared" si="301"/>
        <v>-5.244250000000001</v>
      </c>
      <c r="BS75" s="17">
        <f t="shared" si="301"/>
        <v>68.200499999999991</v>
      </c>
      <c r="BT75" s="17">
        <f t="shared" si="301"/>
        <v>-263.23474999999996</v>
      </c>
      <c r="BU75" s="17">
        <f t="shared" si="301"/>
        <v>-6.7927499999999998</v>
      </c>
      <c r="BV75" s="17">
        <f t="shared" si="301"/>
        <v>49.991749999999996</v>
      </c>
      <c r="BW75" s="17">
        <f t="shared" si="301"/>
        <v>-263.17200000000003</v>
      </c>
      <c r="BX75" s="17">
        <f t="shared" si="301"/>
        <v>-19.850000000000001</v>
      </c>
      <c r="BY75" s="17">
        <f t="shared" si="301"/>
        <v>23.165750000000003</v>
      </c>
      <c r="BZ75" s="17">
        <f t="shared" si="301"/>
        <v>-263.06150000000002</v>
      </c>
      <c r="CA75" s="17">
        <f t="shared" si="301"/>
        <v>-24.950750000000003</v>
      </c>
      <c r="CB75" s="17">
        <f t="shared" si="301"/>
        <v>0.28725000000000001</v>
      </c>
      <c r="CC75" s="17">
        <f t="shared" si="301"/>
        <v>-262.57974999999999</v>
      </c>
      <c r="CD75" s="17">
        <f t="shared" si="301"/>
        <v>-22.052</v>
      </c>
      <c r="CE75" s="17">
        <f t="shared" si="301"/>
        <v>-23.488499999999998</v>
      </c>
      <c r="CF75" s="17">
        <f t="shared" si="301"/>
        <v>-262.81425000000002</v>
      </c>
      <c r="CG75" s="17">
        <f t="shared" si="301"/>
        <v>-8.391</v>
      </c>
      <c r="CH75" s="17">
        <f t="shared" si="301"/>
        <v>-49.438499999999998</v>
      </c>
      <c r="CI75" s="17">
        <f t="shared" si="301"/>
        <v>-262.8125</v>
      </c>
      <c r="CJ75" s="17">
        <f t="shared" si="301"/>
        <v>-5.24925</v>
      </c>
      <c r="CK75" s="17">
        <f t="shared" si="301"/>
        <v>-67.531499999999994</v>
      </c>
      <c r="CL75" s="17">
        <f t="shared" si="301"/>
        <v>-263.08074999999997</v>
      </c>
      <c r="CM75" s="17">
        <f t="shared" si="301"/>
        <v>-21.541249999999998</v>
      </c>
      <c r="CN75" s="17">
        <f t="shared" si="301"/>
        <v>-102.90474999999999</v>
      </c>
      <c r="CO75" s="17">
        <f t="shared" si="301"/>
        <v>-261.50599999999997</v>
      </c>
      <c r="CP75" s="17">
        <f t="shared" si="301"/>
        <v>-47.545749999999998</v>
      </c>
      <c r="CQ75" s="17">
        <f t="shared" si="301"/>
        <v>-115.41475</v>
      </c>
      <c r="CR75" s="17">
        <f t="shared" si="301"/>
        <v>-261.91025000000002</v>
      </c>
      <c r="CS75" s="17">
        <f t="shared" si="301"/>
        <v>-79.159499999999994</v>
      </c>
      <c r="CT75" s="17">
        <f t="shared" si="301"/>
        <v>-128.63924999999998</v>
      </c>
      <c r="CU75" s="17">
        <f t="shared" ref="CU75:DZ75" si="302">AVERAGE(CU20:CU23)</f>
        <v>-262.64825000000002</v>
      </c>
      <c r="CV75" s="17">
        <f t="shared" si="302"/>
        <v>-145.00350000000003</v>
      </c>
      <c r="CW75" s="17">
        <f t="shared" si="302"/>
        <v>-137.1645</v>
      </c>
      <c r="CX75" s="17">
        <f t="shared" si="302"/>
        <v>-263.03825000000001</v>
      </c>
      <c r="CY75" s="17">
        <f t="shared" si="302"/>
        <v>-214.554</v>
      </c>
      <c r="CZ75" s="17">
        <f t="shared" si="302"/>
        <v>-104.67775</v>
      </c>
      <c r="DA75" s="17">
        <f t="shared" si="302"/>
        <v>-262.267</v>
      </c>
      <c r="DB75" s="17">
        <f t="shared" si="302"/>
        <v>-214.1645</v>
      </c>
      <c r="DC75" s="17">
        <f t="shared" si="302"/>
        <v>96.528500000000008</v>
      </c>
      <c r="DD75" s="17">
        <f t="shared" si="302"/>
        <v>-211.66425000000001</v>
      </c>
      <c r="DE75" s="17">
        <f t="shared" si="302"/>
        <v>-145.33375000000001</v>
      </c>
      <c r="DF75" s="17">
        <f t="shared" si="302"/>
        <v>134.98650000000001</v>
      </c>
      <c r="DG75" s="17">
        <f t="shared" si="302"/>
        <v>-211.88724999999999</v>
      </c>
      <c r="DH75" s="17">
        <f t="shared" si="302"/>
        <v>-80.613250000000008</v>
      </c>
      <c r="DI75" s="17">
        <f t="shared" si="302"/>
        <v>125.88799999999999</v>
      </c>
      <c r="DJ75" s="17">
        <f t="shared" si="302"/>
        <v>-211.85300000000001</v>
      </c>
      <c r="DK75" s="17">
        <f t="shared" si="302"/>
        <v>-43.387749999999997</v>
      </c>
      <c r="DL75" s="17">
        <f t="shared" si="302"/>
        <v>106.29150000000001</v>
      </c>
      <c r="DM75" s="17">
        <f t="shared" si="302"/>
        <v>-211.30074999999999</v>
      </c>
      <c r="DN75" s="17">
        <f t="shared" si="302"/>
        <v>-22.6295</v>
      </c>
      <c r="DO75" s="17">
        <f t="shared" si="302"/>
        <v>68.577250000000006</v>
      </c>
      <c r="DP75" s="17">
        <f t="shared" si="302"/>
        <v>-211.16925000000001</v>
      </c>
      <c r="DQ75" s="17">
        <f t="shared" si="302"/>
        <v>-26.318249999999999</v>
      </c>
      <c r="DR75" s="17">
        <f t="shared" si="302"/>
        <v>0.39624999999999999</v>
      </c>
      <c r="DS75" s="17">
        <f t="shared" si="302"/>
        <v>-211.94450000000001</v>
      </c>
      <c r="DT75" s="17">
        <f t="shared" si="302"/>
        <v>-22.435499999999998</v>
      </c>
      <c r="DU75" s="17">
        <f t="shared" si="302"/>
        <v>-67.772000000000006</v>
      </c>
      <c r="DV75" s="17">
        <f t="shared" si="302"/>
        <v>-210.99849999999998</v>
      </c>
      <c r="DW75" s="17">
        <f t="shared" si="302"/>
        <v>-42.527999999999999</v>
      </c>
      <c r="DX75" s="17">
        <f t="shared" si="302"/>
        <v>-107.232</v>
      </c>
      <c r="DY75" s="17">
        <f t="shared" si="302"/>
        <v>-210.69800000000001</v>
      </c>
      <c r="DZ75" s="17">
        <f t="shared" si="302"/>
        <v>-79.231750000000005</v>
      </c>
      <c r="EA75" s="17">
        <f t="shared" ref="EA75:FF75" si="303">AVERAGE(EA20:EA23)</f>
        <v>-127.247</v>
      </c>
      <c r="EB75" s="17">
        <f t="shared" si="303"/>
        <v>-211.89549999999997</v>
      </c>
      <c r="EC75" s="17">
        <f t="shared" si="303"/>
        <v>-144.86099999999999</v>
      </c>
      <c r="ED75" s="17">
        <f t="shared" si="303"/>
        <v>-137.11075</v>
      </c>
      <c r="EE75" s="17">
        <f t="shared" si="303"/>
        <v>-211.85699999999997</v>
      </c>
      <c r="EF75" s="17">
        <f t="shared" si="303"/>
        <v>-214.19725</v>
      </c>
      <c r="EG75" s="17">
        <f t="shared" si="303"/>
        <v>-96.316499999999991</v>
      </c>
      <c r="EH75" s="17">
        <f t="shared" si="303"/>
        <v>-211.58499999999998</v>
      </c>
      <c r="EI75" s="17">
        <f t="shared" si="303"/>
        <v>-214.20675</v>
      </c>
      <c r="EJ75" s="17">
        <f t="shared" si="303"/>
        <v>88.678750000000008</v>
      </c>
      <c r="EK75" s="17">
        <f t="shared" si="303"/>
        <v>-173.37400000000002</v>
      </c>
      <c r="EL75" s="17">
        <f t="shared" si="303"/>
        <v>-145.57100000000003</v>
      </c>
      <c r="EM75" s="17">
        <f t="shared" si="303"/>
        <v>133.94575</v>
      </c>
      <c r="EN75" s="17">
        <f t="shared" si="303"/>
        <v>-174.06824999999998</v>
      </c>
      <c r="EO75" s="17">
        <f t="shared" si="303"/>
        <v>-80.222749999999991</v>
      </c>
      <c r="EP75" s="17">
        <f t="shared" si="303"/>
        <v>124.91275000000002</v>
      </c>
      <c r="EQ75" s="17">
        <f t="shared" si="303"/>
        <v>-173.69349999999997</v>
      </c>
      <c r="ER75" s="17">
        <f t="shared" si="303"/>
        <v>-50.184750000000001</v>
      </c>
      <c r="ES75" s="17">
        <f t="shared" si="303"/>
        <v>102.32675</v>
      </c>
      <c r="ET75" s="17">
        <f t="shared" si="303"/>
        <v>-173.61249999999998</v>
      </c>
      <c r="EU75" s="17">
        <f t="shared" si="303"/>
        <v>-33.388999999999996</v>
      </c>
      <c r="EV75" s="17">
        <f t="shared" si="303"/>
        <v>68.591750000000005</v>
      </c>
      <c r="EW75" s="17">
        <f t="shared" si="303"/>
        <v>-173.39675</v>
      </c>
      <c r="EX75" s="17">
        <f t="shared" si="303"/>
        <v>-24.387250000000002</v>
      </c>
      <c r="EY75" s="17">
        <f t="shared" si="303"/>
        <v>2.6269999999999998</v>
      </c>
      <c r="EZ75" s="17">
        <f t="shared" si="303"/>
        <v>-173.89974999999998</v>
      </c>
      <c r="FA75" s="17">
        <f t="shared" si="303"/>
        <v>-32.6755</v>
      </c>
      <c r="FB75" s="17">
        <f t="shared" si="303"/>
        <v>-67.85775000000001</v>
      </c>
      <c r="FC75" s="17">
        <f t="shared" si="303"/>
        <v>-173.47375</v>
      </c>
      <c r="FD75" s="17">
        <f t="shared" si="303"/>
        <v>-48.663000000000004</v>
      </c>
      <c r="FE75" s="17">
        <f t="shared" si="303"/>
        <v>-101.94425</v>
      </c>
      <c r="FF75" s="17">
        <f t="shared" si="303"/>
        <v>-173.55225000000002</v>
      </c>
      <c r="FG75" s="17">
        <f t="shared" ref="FG75:GG75" si="304">AVERAGE(FG20:FG23)</f>
        <v>-79.023250000000004</v>
      </c>
      <c r="FH75" s="17">
        <f t="shared" si="304"/>
        <v>-126.15899999999999</v>
      </c>
      <c r="FI75" s="17">
        <f t="shared" si="304"/>
        <v>-174.04400000000001</v>
      </c>
      <c r="FJ75" s="17">
        <f t="shared" si="304"/>
        <v>-144.893</v>
      </c>
      <c r="FK75" s="17">
        <f t="shared" si="304"/>
        <v>-135.22625000000002</v>
      </c>
      <c r="FL75" s="17">
        <f t="shared" si="304"/>
        <v>-173.75650000000002</v>
      </c>
      <c r="FM75" s="17">
        <f t="shared" si="304"/>
        <v>-214.1765</v>
      </c>
      <c r="FN75" s="17">
        <f t="shared" si="304"/>
        <v>-89.213499999999996</v>
      </c>
      <c r="FO75" s="17">
        <f t="shared" si="304"/>
        <v>-173.52949999999998</v>
      </c>
      <c r="FP75" s="17">
        <f t="shared" si="304"/>
        <v>-145.16149999999999</v>
      </c>
      <c r="FQ75" s="17">
        <f t="shared" si="304"/>
        <v>130.75575000000001</v>
      </c>
      <c r="FR75" s="17">
        <f t="shared" si="304"/>
        <v>-114.97949999999999</v>
      </c>
      <c r="FS75" s="17">
        <f t="shared" si="304"/>
        <v>-19.760000000000002</v>
      </c>
      <c r="FT75" s="17">
        <f t="shared" si="304"/>
        <v>1.5177499999999999</v>
      </c>
      <c r="FU75" s="17">
        <f t="shared" si="304"/>
        <v>-114.88374999999999</v>
      </c>
      <c r="FV75" s="17">
        <f t="shared" si="304"/>
        <v>-144.95649999999998</v>
      </c>
      <c r="FW75" s="17">
        <f t="shared" si="304"/>
        <v>-133.26349999999999</v>
      </c>
      <c r="FX75" s="17">
        <f t="shared" si="304"/>
        <v>-115.273</v>
      </c>
      <c r="FY75" s="17">
        <f t="shared" si="304"/>
        <v>368.88274999999999</v>
      </c>
      <c r="FZ75" s="17">
        <f t="shared" si="304"/>
        <v>369.54649999999998</v>
      </c>
      <c r="GA75" s="17">
        <f t="shared" si="304"/>
        <v>105.29724999999999</v>
      </c>
      <c r="GB75" s="17">
        <f t="shared" si="304"/>
        <v>261.685</v>
      </c>
      <c r="GC75" s="17">
        <f t="shared" si="304"/>
        <v>4.6566666666666672</v>
      </c>
      <c r="GD75" s="17">
        <f t="shared" si="304"/>
        <v>4.7333333333333334</v>
      </c>
      <c r="GE75" s="17">
        <f t="shared" si="304"/>
        <v>4.67</v>
      </c>
      <c r="GF75" s="17">
        <f t="shared" si="304"/>
        <v>272.83625000000001</v>
      </c>
      <c r="GG75" s="17">
        <f t="shared" si="304"/>
        <v>269.17200000000003</v>
      </c>
    </row>
    <row r="76" spans="1:189" x14ac:dyDescent="0.25">
      <c r="A76" s="124"/>
      <c r="B76" s="8"/>
      <c r="C76" s="125" t="s">
        <v>145</v>
      </c>
      <c r="D76" s="125"/>
      <c r="E76" s="25">
        <f t="shared" ref="E76" si="305">_xlfn.STDEV.S(E20:E23)</f>
        <v>0.27357067947180236</v>
      </c>
      <c r="F76" s="25">
        <f t="shared" ref="F76:AH76" si="306">_xlfn.STDEV.S(F20:F23)</f>
        <v>0.6087065521798104</v>
      </c>
      <c r="G76" s="25">
        <f t="shared" si="306"/>
        <v>0.55847851346312316</v>
      </c>
      <c r="H76" s="25">
        <f t="shared" si="306"/>
        <v>0.36072554202144402</v>
      </c>
      <c r="I76" s="25">
        <f t="shared" si="306"/>
        <v>0.6278956256151742</v>
      </c>
      <c r="J76" s="25">
        <f t="shared" si="306"/>
        <v>0.98147418882685356</v>
      </c>
      <c r="K76" s="25">
        <f t="shared" si="306"/>
        <v>0.54208301947210757</v>
      </c>
      <c r="L76" s="25">
        <f t="shared" si="306"/>
        <v>0.59534604782988976</v>
      </c>
      <c r="M76" s="25">
        <f t="shared" si="306"/>
        <v>1.1024244494144093</v>
      </c>
      <c r="N76" s="25">
        <f t="shared" si="306"/>
        <v>0.31076786620670127</v>
      </c>
      <c r="O76" s="25">
        <f t="shared" si="306"/>
        <v>2.0951620462389049</v>
      </c>
      <c r="P76" s="25">
        <f t="shared" si="306"/>
        <v>0.42450157047216747</v>
      </c>
      <c r="Q76" s="25">
        <f t="shared" si="306"/>
        <v>0.41327109746508767</v>
      </c>
      <c r="R76" s="25">
        <f t="shared" si="306"/>
        <v>0.32834978808176901</v>
      </c>
      <c r="S76" s="25">
        <f t="shared" si="306"/>
        <v>0.17367402415637065</v>
      </c>
      <c r="T76" s="25">
        <f t="shared" si="306"/>
        <v>0.3603590801778947</v>
      </c>
      <c r="U76" s="25">
        <f t="shared" si="306"/>
        <v>0.18713809517751318</v>
      </c>
      <c r="V76" s="25">
        <f t="shared" si="306"/>
        <v>7.250057471037151E-2</v>
      </c>
      <c r="W76" s="25">
        <f t="shared" si="306"/>
        <v>7.4855416192370378E-2</v>
      </c>
      <c r="X76" s="25">
        <f t="shared" si="306"/>
        <v>1.1489125293074843E-2</v>
      </c>
      <c r="Y76" s="25">
        <f t="shared" si="306"/>
        <v>5.2281290471171563E-3</v>
      </c>
      <c r="Z76" s="25">
        <f t="shared" si="306"/>
        <v>0.56585775597759824</v>
      </c>
      <c r="AA76" s="25">
        <f t="shared" si="306"/>
        <v>0.18719508540557581</v>
      </c>
      <c r="AB76" s="25">
        <f t="shared" si="306"/>
        <v>4.2898135157602851E-2</v>
      </c>
      <c r="AC76" s="25">
        <f t="shared" si="306"/>
        <v>0.16724906576719328</v>
      </c>
      <c r="AD76" s="25">
        <f t="shared" si="306"/>
        <v>4.5460605656711551E-3</v>
      </c>
      <c r="AE76" s="25">
        <f t="shared" si="306"/>
        <v>0.22416065667284363</v>
      </c>
      <c r="AF76" s="25">
        <f t="shared" si="306"/>
        <v>0.2283009709425978</v>
      </c>
      <c r="AG76" s="25">
        <f t="shared" si="306"/>
        <v>0.11580443284550759</v>
      </c>
      <c r="AH76" s="25">
        <f t="shared" si="306"/>
        <v>0.5293171701982351</v>
      </c>
      <c r="AI76" s="25">
        <f t="shared" ref="AI76:BN76" si="307">_xlfn.STDEV.S(AI20:AI23)</f>
        <v>6.2542652113041872E-2</v>
      </c>
      <c r="AJ76" s="25">
        <f t="shared" si="307"/>
        <v>0.29324776213979559</v>
      </c>
      <c r="AK76" s="25">
        <f t="shared" si="307"/>
        <v>0.22635131249159324</v>
      </c>
      <c r="AL76" s="25">
        <f t="shared" si="307"/>
        <v>2.7386127875258327E-2</v>
      </c>
      <c r="AM76" s="25">
        <f t="shared" si="307"/>
        <v>2.1685248442212254E-2</v>
      </c>
      <c r="AN76" s="25">
        <f t="shared" si="307"/>
        <v>0.51906992142998709</v>
      </c>
      <c r="AO76" s="25">
        <f t="shared" si="307"/>
        <v>4.4589797039230369E-2</v>
      </c>
      <c r="AP76" s="25">
        <f t="shared" si="307"/>
        <v>0.28674960040657721</v>
      </c>
      <c r="AQ76" s="25">
        <f t="shared" si="307"/>
        <v>0.22694713040706052</v>
      </c>
      <c r="AR76" s="25">
        <f t="shared" si="307"/>
        <v>0.22343828379815839</v>
      </c>
      <c r="AS76" s="25">
        <f t="shared" si="307"/>
        <v>0.11816196511567768</v>
      </c>
      <c r="AT76" s="25">
        <f t="shared" si="307"/>
        <v>3.7384265852537527E-2</v>
      </c>
      <c r="AU76" s="25">
        <f t="shared" si="307"/>
        <v>0.11469379524048544</v>
      </c>
      <c r="AV76" s="25">
        <f t="shared" si="307"/>
        <v>3.8729833462136792E-3</v>
      </c>
      <c r="AW76" s="25">
        <f t="shared" si="307"/>
        <v>1.9148542155069768E-3</v>
      </c>
      <c r="AX76" s="25">
        <f t="shared" si="307"/>
        <v>0.20980367807389735</v>
      </c>
      <c r="AY76" s="25">
        <f t="shared" si="307"/>
        <v>7.5834798520635141E-2</v>
      </c>
      <c r="AZ76" s="25">
        <f t="shared" si="307"/>
        <v>0.15372919913493058</v>
      </c>
      <c r="BA76" s="25">
        <f t="shared" si="307"/>
        <v>0.11522441870830155</v>
      </c>
      <c r="BB76" s="25">
        <f t="shared" si="307"/>
        <v>2.4784067462783381E-2</v>
      </c>
      <c r="BC76" s="25">
        <f t="shared" si="307"/>
        <v>0.15325577748761754</v>
      </c>
      <c r="BD76" s="25">
        <f t="shared" si="307"/>
        <v>0.12018423357495671</v>
      </c>
      <c r="BE76" s="25">
        <f t="shared" si="307"/>
        <v>1.7691806012941683E-2</v>
      </c>
      <c r="BF76" s="25">
        <f t="shared" si="307"/>
        <v>5.8523499553614512E-3</v>
      </c>
      <c r="BG76" s="25">
        <f t="shared" si="307"/>
        <v>0.43293600373881691</v>
      </c>
      <c r="BH76" s="25">
        <f t="shared" si="307"/>
        <v>9.5209855932392631E-2</v>
      </c>
      <c r="BI76" s="25">
        <f t="shared" si="307"/>
        <v>5.3643110772336897E-2</v>
      </c>
      <c r="BJ76" s="25">
        <f t="shared" si="307"/>
        <v>0.15218628935178988</v>
      </c>
      <c r="BK76" s="25">
        <f t="shared" si="307"/>
        <v>3.3166247903483846E-3</v>
      </c>
      <c r="BL76" s="25">
        <f t="shared" si="307"/>
        <v>0.55434195222804505</v>
      </c>
      <c r="BM76" s="25">
        <f t="shared" si="307"/>
        <v>1.167611629210098</v>
      </c>
      <c r="BN76" s="25">
        <f t="shared" si="307"/>
        <v>1.0719919153929895E-2</v>
      </c>
      <c r="BO76" s="25">
        <f t="shared" ref="BO76:CT76" si="308">_xlfn.STDEV.S(BO20:BO23)</f>
        <v>0.36907937267386387</v>
      </c>
      <c r="BP76" s="25">
        <f t="shared" si="308"/>
        <v>0.47310499187107935</v>
      </c>
      <c r="BQ76" s="25">
        <f t="shared" si="308"/>
        <v>2.1213203435603931E-2</v>
      </c>
      <c r="BR76" s="25">
        <f t="shared" si="308"/>
        <v>0.64112576769303598</v>
      </c>
      <c r="BS76" s="25">
        <f t="shared" si="308"/>
        <v>2.3444971031472344E-2</v>
      </c>
      <c r="BT76" s="25">
        <f t="shared" si="308"/>
        <v>6.9748954591923082E-2</v>
      </c>
      <c r="BU76" s="25">
        <f t="shared" si="308"/>
        <v>0.33358894366170644</v>
      </c>
      <c r="BV76" s="25">
        <f t="shared" si="308"/>
        <v>9.361757313667099E-2</v>
      </c>
      <c r="BW76" s="25">
        <f t="shared" si="308"/>
        <v>3.6304269721360513E-2</v>
      </c>
      <c r="BX76" s="25">
        <f t="shared" si="308"/>
        <v>0.15208111870533739</v>
      </c>
      <c r="BY76" s="25">
        <f t="shared" si="308"/>
        <v>7.8044325012563323E-2</v>
      </c>
      <c r="BZ76" s="25">
        <f t="shared" si="308"/>
        <v>1.5022205785642399E-2</v>
      </c>
      <c r="CA76" s="25">
        <f t="shared" si="308"/>
        <v>0.1752510104583325</v>
      </c>
      <c r="CB76" s="25">
        <f t="shared" si="308"/>
        <v>2.7341970180170531E-2</v>
      </c>
      <c r="CC76" s="25">
        <f t="shared" si="308"/>
        <v>3.4034296427925778E-3</v>
      </c>
      <c r="CD76" s="25">
        <f t="shared" si="308"/>
        <v>0.46895984191968282</v>
      </c>
      <c r="CE76" s="25">
        <f t="shared" si="308"/>
        <v>0.27117091781138053</v>
      </c>
      <c r="CF76" s="25">
        <f t="shared" si="308"/>
        <v>4.3995264896718261E-2</v>
      </c>
      <c r="CG76" s="25">
        <f t="shared" si="308"/>
        <v>0.32180843162767925</v>
      </c>
      <c r="CH76" s="25">
        <f t="shared" si="308"/>
        <v>0.1253408685678096</v>
      </c>
      <c r="CI76" s="25">
        <f t="shared" si="308"/>
        <v>3.4952348514317604E-2</v>
      </c>
      <c r="CJ76" s="25">
        <f t="shared" si="308"/>
        <v>0.21036060309224569</v>
      </c>
      <c r="CK76" s="25">
        <f t="shared" si="308"/>
        <v>2.4745369937289135E-2</v>
      </c>
      <c r="CL76" s="25">
        <f t="shared" si="308"/>
        <v>1.9788464653252482E-2</v>
      </c>
      <c r="CM76" s="25">
        <f t="shared" si="308"/>
        <v>0.37835554266677091</v>
      </c>
      <c r="CN76" s="25">
        <f t="shared" si="308"/>
        <v>0.42354092679063371</v>
      </c>
      <c r="CO76" s="25">
        <f t="shared" si="308"/>
        <v>1.9899748742136011E-2</v>
      </c>
      <c r="CP76" s="25">
        <f t="shared" si="308"/>
        <v>0.50473516157816256</v>
      </c>
      <c r="CQ76" s="25">
        <f t="shared" si="308"/>
        <v>1.0636911754201335</v>
      </c>
      <c r="CR76" s="25">
        <f t="shared" si="308"/>
        <v>1.2579745625395199E-2</v>
      </c>
      <c r="CS76" s="25">
        <f t="shared" si="308"/>
        <v>2.6839026311198604E-2</v>
      </c>
      <c r="CT76" s="25">
        <f t="shared" si="308"/>
        <v>8.2556546277889706E-2</v>
      </c>
      <c r="CU76" s="25">
        <f t="shared" ref="CU76:DZ76" si="309">_xlfn.STDEV.S(CU20:CU23)</f>
        <v>1.2583057392008595E-3</v>
      </c>
      <c r="CV76" s="25">
        <f t="shared" si="309"/>
        <v>5.4467115461217771E-3</v>
      </c>
      <c r="CW76" s="25">
        <f t="shared" si="309"/>
        <v>0.27571180605842388</v>
      </c>
      <c r="CX76" s="25">
        <f t="shared" si="309"/>
        <v>6.2216691222424618E-2</v>
      </c>
      <c r="CY76" s="25">
        <f t="shared" si="309"/>
        <v>0.22995216893953646</v>
      </c>
      <c r="CZ76" s="25">
        <f t="shared" si="309"/>
        <v>0.17873700418958061</v>
      </c>
      <c r="DA76" s="25">
        <f t="shared" si="309"/>
        <v>2.6089589239124328E-2</v>
      </c>
      <c r="DB76" s="25">
        <f t="shared" si="309"/>
        <v>8.8966285749155091E-2</v>
      </c>
      <c r="DC76" s="25">
        <f t="shared" si="309"/>
        <v>4.166933324801219E-2</v>
      </c>
      <c r="DD76" s="25">
        <f t="shared" si="309"/>
        <v>9.178779875350096E-3</v>
      </c>
      <c r="DE76" s="25">
        <f t="shared" si="309"/>
        <v>2.9330018752116389E-2</v>
      </c>
      <c r="DF76" s="25">
        <f t="shared" si="309"/>
        <v>0.54769669221811301</v>
      </c>
      <c r="DG76" s="25">
        <f t="shared" si="309"/>
        <v>1.2500000000001515E-2</v>
      </c>
      <c r="DH76" s="25">
        <f t="shared" si="309"/>
        <v>7.8210719640385104E-2</v>
      </c>
      <c r="DI76" s="25">
        <f t="shared" si="309"/>
        <v>0.20758773245706341</v>
      </c>
      <c r="DJ76" s="25">
        <f t="shared" si="309"/>
        <v>1.154700538384765E-3</v>
      </c>
      <c r="DK76" s="25">
        <f t="shared" si="309"/>
        <v>0.29457129866978016</v>
      </c>
      <c r="DL76" s="25">
        <f t="shared" si="309"/>
        <v>0.35670576109728969</v>
      </c>
      <c r="DM76" s="25">
        <f t="shared" si="309"/>
        <v>0.14296940232092054</v>
      </c>
      <c r="DN76" s="25">
        <f t="shared" si="309"/>
        <v>0.78460074772672372</v>
      </c>
      <c r="DO76" s="25">
        <f t="shared" si="309"/>
        <v>9.333586306095433E-2</v>
      </c>
      <c r="DP76" s="25">
        <f t="shared" si="309"/>
        <v>0.4304124959462276</v>
      </c>
      <c r="DQ76" s="25">
        <f t="shared" si="309"/>
        <v>0.34821102318373875</v>
      </c>
      <c r="DR76" s="25">
        <f t="shared" si="309"/>
        <v>2.6600438592875395E-2</v>
      </c>
      <c r="DS76" s="25">
        <f t="shared" si="309"/>
        <v>7.9372539331892984E-3</v>
      </c>
      <c r="DT76" s="25">
        <f t="shared" si="309"/>
        <v>0.39295504407841181</v>
      </c>
      <c r="DU76" s="25">
        <f t="shared" si="309"/>
        <v>5.5731499172370996E-2</v>
      </c>
      <c r="DV76" s="25">
        <f t="shared" si="309"/>
        <v>0.21455302374937124</v>
      </c>
      <c r="DW76" s="25">
        <f t="shared" si="309"/>
        <v>0.15095694750490957</v>
      </c>
      <c r="DX76" s="25">
        <f t="shared" si="309"/>
        <v>0.18901675410749863</v>
      </c>
      <c r="DY76" s="25">
        <f t="shared" si="309"/>
        <v>7.2603948469306984E-2</v>
      </c>
      <c r="DZ76" s="25">
        <f t="shared" si="309"/>
        <v>5.9863038123144023E-2</v>
      </c>
      <c r="EA76" s="25">
        <f t="shared" ref="EA76:FF76" si="310">_xlfn.STDEV.S(EA20:EA23)</f>
        <v>0.13278805167132748</v>
      </c>
      <c r="EB76" s="25">
        <f t="shared" si="310"/>
        <v>9.9999999999056399E-4</v>
      </c>
      <c r="EC76" s="25">
        <f t="shared" si="310"/>
        <v>1.1224972160321405E-2</v>
      </c>
      <c r="ED76" s="25">
        <f t="shared" si="310"/>
        <v>0.23195312026354953</v>
      </c>
      <c r="EE76" s="25">
        <f t="shared" si="310"/>
        <v>5.9441848333769568E-3</v>
      </c>
      <c r="EF76" s="25">
        <f t="shared" si="310"/>
        <v>0.41790539200477639</v>
      </c>
      <c r="EG76" s="25">
        <f t="shared" si="310"/>
        <v>0.23978115021827948</v>
      </c>
      <c r="EH76" s="25">
        <f t="shared" si="310"/>
        <v>4.3228077295513291E-2</v>
      </c>
      <c r="EI76" s="25">
        <f t="shared" si="310"/>
        <v>0.26861543142566391</v>
      </c>
      <c r="EJ76" s="25">
        <f t="shared" si="310"/>
        <v>0.13142139602565989</v>
      </c>
      <c r="EK76" s="25">
        <f t="shared" si="310"/>
        <v>2.8248893783650128E-2</v>
      </c>
      <c r="EL76" s="25">
        <f t="shared" si="310"/>
        <v>4.3596635955852808E-2</v>
      </c>
      <c r="EM76" s="25">
        <f t="shared" si="310"/>
        <v>0.45956745968356499</v>
      </c>
      <c r="EN76" s="25">
        <f t="shared" si="310"/>
        <v>1.9956202043482328E-2</v>
      </c>
      <c r="EO76" s="25">
        <f t="shared" si="310"/>
        <v>0.11306450960992726</v>
      </c>
      <c r="EP76" s="25">
        <f t="shared" si="310"/>
        <v>0.28463119412086091</v>
      </c>
      <c r="EQ76" s="25">
        <f t="shared" si="310"/>
        <v>4.7258156262481102E-3</v>
      </c>
      <c r="ER76" s="25">
        <f t="shared" si="310"/>
        <v>0.2091130077254893</v>
      </c>
      <c r="ES76" s="25">
        <f t="shared" si="310"/>
        <v>0.13252263957527946</v>
      </c>
      <c r="ET76" s="25">
        <f t="shared" si="310"/>
        <v>9.1469484893458106E-3</v>
      </c>
      <c r="EU76" s="25">
        <f t="shared" si="310"/>
        <v>0.1698528775146301</v>
      </c>
      <c r="EV76" s="25">
        <f t="shared" si="310"/>
        <v>6.3678227571647317E-2</v>
      </c>
      <c r="EW76" s="25">
        <f t="shared" si="310"/>
        <v>5.9090326337386213E-3</v>
      </c>
      <c r="EX76" s="25">
        <f t="shared" si="310"/>
        <v>0.19311028800489374</v>
      </c>
      <c r="EY76" s="25">
        <f t="shared" si="310"/>
        <v>2.7141603981096336E-2</v>
      </c>
      <c r="EZ76" s="25">
        <f t="shared" si="310"/>
        <v>2.205107707120019E-2</v>
      </c>
      <c r="FA76" s="25">
        <f t="shared" si="310"/>
        <v>0.16050856674956579</v>
      </c>
      <c r="FB76" s="25">
        <f t="shared" si="310"/>
        <v>2.003954423965813E-2</v>
      </c>
      <c r="FC76" s="25">
        <f t="shared" si="310"/>
        <v>5.6789083457998634E-3</v>
      </c>
      <c r="FD76" s="25">
        <f t="shared" si="310"/>
        <v>0.2233786023772168</v>
      </c>
      <c r="FE76" s="25">
        <f t="shared" si="310"/>
        <v>0.16224338712769643</v>
      </c>
      <c r="FF76" s="25">
        <f t="shared" si="310"/>
        <v>8.883505314152846E-3</v>
      </c>
      <c r="FG76" s="25">
        <f t="shared" ref="FG76:GG76" si="311">_xlfn.STDEV.S(FG20:FG23)</f>
        <v>1.7557049866078416E-2</v>
      </c>
      <c r="FH76" s="25">
        <f t="shared" si="311"/>
        <v>4.6761807777999286E-2</v>
      </c>
      <c r="FI76" s="25">
        <f t="shared" si="311"/>
        <v>8.164965809200215E-4</v>
      </c>
      <c r="FJ76" s="25">
        <f t="shared" si="311"/>
        <v>1.9165942015294708E-2</v>
      </c>
      <c r="FK76" s="25">
        <f t="shared" si="311"/>
        <v>0.21335787619240165</v>
      </c>
      <c r="FL76" s="25">
        <f t="shared" si="311"/>
        <v>9.8826447202478383E-3</v>
      </c>
      <c r="FM76" s="25">
        <f t="shared" si="311"/>
        <v>0.15457791994115619</v>
      </c>
      <c r="FN76" s="25">
        <f t="shared" si="311"/>
        <v>5.8886897240955124E-2</v>
      </c>
      <c r="FO76" s="25">
        <f t="shared" si="311"/>
        <v>1.6340134638366203E-2</v>
      </c>
      <c r="FP76" s="25">
        <f t="shared" si="311"/>
        <v>4.479211240088575E-2</v>
      </c>
      <c r="FQ76" s="25">
        <f t="shared" si="311"/>
        <v>0.2773558183994021</v>
      </c>
      <c r="FR76" s="25">
        <f t="shared" si="311"/>
        <v>2.1205345238095193E-2</v>
      </c>
      <c r="FS76" s="25">
        <f t="shared" si="311"/>
        <v>0.15641398061980702</v>
      </c>
      <c r="FT76" s="25">
        <f t="shared" si="311"/>
        <v>2.8253318389173325E-2</v>
      </c>
      <c r="FU76" s="25">
        <f t="shared" si="311"/>
        <v>1.9448650338775332E-2</v>
      </c>
      <c r="FV76" s="25">
        <f t="shared" si="311"/>
        <v>5.9880436426819929E-2</v>
      </c>
      <c r="FW76" s="25">
        <f t="shared" si="311"/>
        <v>0.3891310833125462</v>
      </c>
      <c r="FX76" s="25">
        <f t="shared" si="311"/>
        <v>2.8623999254704813E-2</v>
      </c>
      <c r="FY76" s="25">
        <f t="shared" si="311"/>
        <v>0.19998562448337223</v>
      </c>
      <c r="FZ76" s="25">
        <f t="shared" si="311"/>
        <v>0.35466838972014852</v>
      </c>
      <c r="GA76" s="25">
        <f t="shared" si="311"/>
        <v>0.62608965013007234</v>
      </c>
      <c r="GB76" s="25">
        <f t="shared" si="311"/>
        <v>0.5873675737276236</v>
      </c>
      <c r="GC76" s="25">
        <f t="shared" si="311"/>
        <v>1.154700538379227E-2</v>
      </c>
      <c r="GD76" s="25">
        <f t="shared" si="311"/>
        <v>2.5166114784235707E-2</v>
      </c>
      <c r="GE76" s="25">
        <f t="shared" si="311"/>
        <v>3.4641016151377317E-2</v>
      </c>
      <c r="GF76" s="25">
        <f t="shared" si="311"/>
        <v>0.5443457081671641</v>
      </c>
      <c r="GG76" s="25">
        <f t="shared" si="311"/>
        <v>0.51773223452540584</v>
      </c>
    </row>
    <row r="77" spans="1:189" x14ac:dyDescent="0.25">
      <c r="A77" s="124"/>
      <c r="B77" s="8"/>
      <c r="C77" s="101"/>
      <c r="D77" s="102" t="s">
        <v>146</v>
      </c>
      <c r="E77" s="63">
        <f>COUNT(E20:E23)</f>
        <v>4</v>
      </c>
      <c r="F77" s="63">
        <f>COUNT(F20:F23)</f>
        <v>4</v>
      </c>
      <c r="G77" s="63">
        <f>COUNT(G20:G23)</f>
        <v>4</v>
      </c>
      <c r="H77" s="63">
        <f t="shared" ref="H77:BO77" si="312">COUNT(H20:H23)</f>
        <v>4</v>
      </c>
      <c r="I77" s="63">
        <f t="shared" si="312"/>
        <v>4</v>
      </c>
      <c r="J77" s="63">
        <f t="shared" si="312"/>
        <v>4</v>
      </c>
      <c r="K77" s="63">
        <f t="shared" si="312"/>
        <v>4</v>
      </c>
      <c r="L77" s="63">
        <f t="shared" si="312"/>
        <v>4</v>
      </c>
      <c r="M77" s="63">
        <f>COUNT(M20:M23)</f>
        <v>4</v>
      </c>
      <c r="N77" s="63">
        <f t="shared" si="312"/>
        <v>4</v>
      </c>
      <c r="O77" s="63">
        <f t="shared" si="312"/>
        <v>4</v>
      </c>
      <c r="P77" s="63">
        <f>COUNT(P20:P23)</f>
        <v>4</v>
      </c>
      <c r="Q77" s="63">
        <f t="shared" si="312"/>
        <v>4</v>
      </c>
      <c r="R77" s="63">
        <f>COUNT(R20:R23)</f>
        <v>4</v>
      </c>
      <c r="S77" s="63">
        <f t="shared" si="312"/>
        <v>4</v>
      </c>
      <c r="T77" s="63">
        <f>COUNT(T20:T23)</f>
        <v>4</v>
      </c>
      <c r="U77" s="63">
        <f t="shared" si="312"/>
        <v>4</v>
      </c>
      <c r="V77" s="63">
        <f t="shared" si="312"/>
        <v>4</v>
      </c>
      <c r="W77" s="63">
        <f t="shared" si="312"/>
        <v>4</v>
      </c>
      <c r="X77" s="63">
        <f t="shared" si="312"/>
        <v>4</v>
      </c>
      <c r="Y77" s="63">
        <f t="shared" si="312"/>
        <v>4</v>
      </c>
      <c r="Z77" s="63">
        <f t="shared" si="312"/>
        <v>4</v>
      </c>
      <c r="AA77" s="63">
        <f t="shared" si="312"/>
        <v>4</v>
      </c>
      <c r="AB77" s="63">
        <f t="shared" si="312"/>
        <v>4</v>
      </c>
      <c r="AC77" s="63">
        <f t="shared" si="312"/>
        <v>4</v>
      </c>
      <c r="AD77" s="63">
        <f t="shared" si="312"/>
        <v>4</v>
      </c>
      <c r="AE77" s="63">
        <f t="shared" si="312"/>
        <v>4</v>
      </c>
      <c r="AF77" s="63">
        <f t="shared" si="312"/>
        <v>4</v>
      </c>
      <c r="AG77" s="63">
        <f t="shared" si="312"/>
        <v>4</v>
      </c>
      <c r="AH77" s="63">
        <f t="shared" si="312"/>
        <v>4</v>
      </c>
      <c r="AI77" s="63">
        <f t="shared" si="312"/>
        <v>4</v>
      </c>
      <c r="AJ77" s="63">
        <f t="shared" si="312"/>
        <v>4</v>
      </c>
      <c r="AK77" s="63">
        <f t="shared" si="312"/>
        <v>4</v>
      </c>
      <c r="AL77" s="63">
        <f t="shared" si="312"/>
        <v>4</v>
      </c>
      <c r="AM77" s="63">
        <f t="shared" si="312"/>
        <v>4</v>
      </c>
      <c r="AN77" s="63">
        <f t="shared" si="312"/>
        <v>4</v>
      </c>
      <c r="AO77" s="63">
        <f t="shared" si="312"/>
        <v>4</v>
      </c>
      <c r="AP77" s="63">
        <f t="shared" si="312"/>
        <v>4</v>
      </c>
      <c r="AQ77" s="63">
        <f t="shared" si="312"/>
        <v>4</v>
      </c>
      <c r="AR77" s="63">
        <f t="shared" si="312"/>
        <v>4</v>
      </c>
      <c r="AS77" s="63">
        <f t="shared" si="312"/>
        <v>4</v>
      </c>
      <c r="AT77" s="63">
        <f t="shared" si="312"/>
        <v>4</v>
      </c>
      <c r="AU77" s="63">
        <f t="shared" si="312"/>
        <v>4</v>
      </c>
      <c r="AV77" s="63">
        <f t="shared" si="312"/>
        <v>4</v>
      </c>
      <c r="AW77" s="63">
        <f t="shared" si="312"/>
        <v>4</v>
      </c>
      <c r="AX77" s="63">
        <f t="shared" si="312"/>
        <v>4</v>
      </c>
      <c r="AY77" s="63">
        <f t="shared" si="312"/>
        <v>4</v>
      </c>
      <c r="AZ77" s="63">
        <f t="shared" si="312"/>
        <v>4</v>
      </c>
      <c r="BA77" s="63">
        <f t="shared" si="312"/>
        <v>4</v>
      </c>
      <c r="BB77" s="63">
        <f t="shared" si="312"/>
        <v>4</v>
      </c>
      <c r="BC77" s="63">
        <f t="shared" si="312"/>
        <v>4</v>
      </c>
      <c r="BD77" s="63">
        <f t="shared" si="312"/>
        <v>4</v>
      </c>
      <c r="BE77" s="63">
        <f t="shared" si="312"/>
        <v>4</v>
      </c>
      <c r="BF77" s="63">
        <f t="shared" si="312"/>
        <v>4</v>
      </c>
      <c r="BG77" s="63">
        <f t="shared" si="312"/>
        <v>4</v>
      </c>
      <c r="BH77" s="63">
        <f t="shared" si="312"/>
        <v>4</v>
      </c>
      <c r="BI77" s="63">
        <f t="shared" si="312"/>
        <v>4</v>
      </c>
      <c r="BJ77" s="63">
        <f t="shared" si="312"/>
        <v>4</v>
      </c>
      <c r="BK77" s="63">
        <f t="shared" si="312"/>
        <v>4</v>
      </c>
      <c r="BL77" s="63">
        <f t="shared" si="312"/>
        <v>4</v>
      </c>
      <c r="BM77" s="63">
        <f t="shared" si="312"/>
        <v>4</v>
      </c>
      <c r="BN77" s="63">
        <f t="shared" si="312"/>
        <v>4</v>
      </c>
      <c r="BO77" s="63">
        <f t="shared" si="312"/>
        <v>4</v>
      </c>
      <c r="BP77" s="63">
        <f t="shared" ref="BP77:EA77" si="313">COUNT(BP20:BP23)</f>
        <v>4</v>
      </c>
      <c r="BQ77" s="63">
        <f t="shared" si="313"/>
        <v>4</v>
      </c>
      <c r="BR77" s="63">
        <f t="shared" si="313"/>
        <v>4</v>
      </c>
      <c r="BS77" s="63">
        <f t="shared" si="313"/>
        <v>4</v>
      </c>
      <c r="BT77" s="63">
        <f t="shared" si="313"/>
        <v>4</v>
      </c>
      <c r="BU77" s="63">
        <f t="shared" si="313"/>
        <v>4</v>
      </c>
      <c r="BV77" s="63">
        <f t="shared" si="313"/>
        <v>4</v>
      </c>
      <c r="BW77" s="63">
        <f t="shared" si="313"/>
        <v>4</v>
      </c>
      <c r="BX77" s="63">
        <f t="shared" si="313"/>
        <v>4</v>
      </c>
      <c r="BY77" s="63">
        <f t="shared" si="313"/>
        <v>4</v>
      </c>
      <c r="BZ77" s="63">
        <f t="shared" si="313"/>
        <v>4</v>
      </c>
      <c r="CA77" s="63">
        <f t="shared" si="313"/>
        <v>4</v>
      </c>
      <c r="CB77" s="63">
        <f t="shared" si="313"/>
        <v>4</v>
      </c>
      <c r="CC77" s="63">
        <f t="shared" si="313"/>
        <v>4</v>
      </c>
      <c r="CD77" s="63">
        <f t="shared" si="313"/>
        <v>4</v>
      </c>
      <c r="CE77" s="63">
        <f t="shared" si="313"/>
        <v>4</v>
      </c>
      <c r="CF77" s="63">
        <f t="shared" si="313"/>
        <v>4</v>
      </c>
      <c r="CG77" s="63">
        <f t="shared" si="313"/>
        <v>4</v>
      </c>
      <c r="CH77" s="63">
        <f t="shared" si="313"/>
        <v>4</v>
      </c>
      <c r="CI77" s="63">
        <f t="shared" si="313"/>
        <v>4</v>
      </c>
      <c r="CJ77" s="63">
        <f t="shared" si="313"/>
        <v>4</v>
      </c>
      <c r="CK77" s="63">
        <f t="shared" si="313"/>
        <v>4</v>
      </c>
      <c r="CL77" s="63">
        <f t="shared" si="313"/>
        <v>4</v>
      </c>
      <c r="CM77" s="63">
        <f t="shared" si="313"/>
        <v>4</v>
      </c>
      <c r="CN77" s="63">
        <f t="shared" si="313"/>
        <v>4</v>
      </c>
      <c r="CO77" s="63">
        <f t="shared" si="313"/>
        <v>4</v>
      </c>
      <c r="CP77" s="63">
        <f t="shared" si="313"/>
        <v>4</v>
      </c>
      <c r="CQ77" s="63">
        <f t="shared" si="313"/>
        <v>4</v>
      </c>
      <c r="CR77" s="63">
        <f t="shared" si="313"/>
        <v>4</v>
      </c>
      <c r="CS77" s="63">
        <f t="shared" si="313"/>
        <v>4</v>
      </c>
      <c r="CT77" s="63">
        <f t="shared" si="313"/>
        <v>4</v>
      </c>
      <c r="CU77" s="63">
        <f t="shared" si="313"/>
        <v>4</v>
      </c>
      <c r="CV77" s="63">
        <f t="shared" si="313"/>
        <v>4</v>
      </c>
      <c r="CW77" s="63">
        <f t="shared" si="313"/>
        <v>4</v>
      </c>
      <c r="CX77" s="63">
        <f t="shared" si="313"/>
        <v>4</v>
      </c>
      <c r="CY77" s="63">
        <f t="shared" si="313"/>
        <v>4</v>
      </c>
      <c r="CZ77" s="63">
        <f t="shared" si="313"/>
        <v>4</v>
      </c>
      <c r="DA77" s="63">
        <f t="shared" si="313"/>
        <v>4</v>
      </c>
      <c r="DB77" s="63">
        <f t="shared" si="313"/>
        <v>4</v>
      </c>
      <c r="DC77" s="63">
        <f t="shared" si="313"/>
        <v>4</v>
      </c>
      <c r="DD77" s="63">
        <f t="shared" si="313"/>
        <v>4</v>
      </c>
      <c r="DE77" s="63">
        <f t="shared" si="313"/>
        <v>4</v>
      </c>
      <c r="DF77" s="63">
        <f t="shared" si="313"/>
        <v>4</v>
      </c>
      <c r="DG77" s="63">
        <f t="shared" si="313"/>
        <v>4</v>
      </c>
      <c r="DH77" s="63">
        <f t="shared" si="313"/>
        <v>4</v>
      </c>
      <c r="DI77" s="63">
        <f t="shared" si="313"/>
        <v>4</v>
      </c>
      <c r="DJ77" s="63">
        <f t="shared" si="313"/>
        <v>4</v>
      </c>
      <c r="DK77" s="63">
        <f t="shared" si="313"/>
        <v>4</v>
      </c>
      <c r="DL77" s="63">
        <f t="shared" si="313"/>
        <v>4</v>
      </c>
      <c r="DM77" s="63">
        <f t="shared" si="313"/>
        <v>4</v>
      </c>
      <c r="DN77" s="63">
        <f t="shared" si="313"/>
        <v>4</v>
      </c>
      <c r="DO77" s="63">
        <f t="shared" si="313"/>
        <v>4</v>
      </c>
      <c r="DP77" s="63">
        <f t="shared" si="313"/>
        <v>4</v>
      </c>
      <c r="DQ77" s="63">
        <f t="shared" si="313"/>
        <v>4</v>
      </c>
      <c r="DR77" s="63">
        <f t="shared" si="313"/>
        <v>4</v>
      </c>
      <c r="DS77" s="63">
        <f t="shared" si="313"/>
        <v>4</v>
      </c>
      <c r="DT77" s="63">
        <f t="shared" si="313"/>
        <v>4</v>
      </c>
      <c r="DU77" s="63">
        <f t="shared" si="313"/>
        <v>4</v>
      </c>
      <c r="DV77" s="63">
        <f t="shared" si="313"/>
        <v>4</v>
      </c>
      <c r="DW77" s="63">
        <f t="shared" si="313"/>
        <v>4</v>
      </c>
      <c r="DX77" s="63">
        <f t="shared" si="313"/>
        <v>4</v>
      </c>
      <c r="DY77" s="63">
        <f t="shared" si="313"/>
        <v>4</v>
      </c>
      <c r="DZ77" s="63">
        <f t="shared" si="313"/>
        <v>4</v>
      </c>
      <c r="EA77" s="63">
        <f t="shared" si="313"/>
        <v>4</v>
      </c>
      <c r="EB77" s="63">
        <f t="shared" ref="EB77:GG77" si="314">COUNT(EB20:EB23)</f>
        <v>4</v>
      </c>
      <c r="EC77" s="63">
        <f t="shared" si="314"/>
        <v>4</v>
      </c>
      <c r="ED77" s="63">
        <f t="shared" si="314"/>
        <v>4</v>
      </c>
      <c r="EE77" s="63">
        <f t="shared" si="314"/>
        <v>4</v>
      </c>
      <c r="EF77" s="63">
        <f t="shared" si="314"/>
        <v>4</v>
      </c>
      <c r="EG77" s="63">
        <f t="shared" si="314"/>
        <v>4</v>
      </c>
      <c r="EH77" s="63">
        <f t="shared" si="314"/>
        <v>4</v>
      </c>
      <c r="EI77" s="63">
        <f t="shared" si="314"/>
        <v>4</v>
      </c>
      <c r="EJ77" s="63">
        <f t="shared" si="314"/>
        <v>4</v>
      </c>
      <c r="EK77" s="63">
        <f t="shared" si="314"/>
        <v>4</v>
      </c>
      <c r="EL77" s="63">
        <f t="shared" si="314"/>
        <v>4</v>
      </c>
      <c r="EM77" s="63">
        <f t="shared" si="314"/>
        <v>4</v>
      </c>
      <c r="EN77" s="63">
        <f t="shared" si="314"/>
        <v>4</v>
      </c>
      <c r="EO77" s="63">
        <f t="shared" si="314"/>
        <v>4</v>
      </c>
      <c r="EP77" s="63">
        <f t="shared" si="314"/>
        <v>4</v>
      </c>
      <c r="EQ77" s="63">
        <f t="shared" si="314"/>
        <v>4</v>
      </c>
      <c r="ER77" s="63">
        <f t="shared" si="314"/>
        <v>4</v>
      </c>
      <c r="ES77" s="63">
        <f t="shared" si="314"/>
        <v>4</v>
      </c>
      <c r="ET77" s="63">
        <f t="shared" si="314"/>
        <v>4</v>
      </c>
      <c r="EU77" s="63">
        <f t="shared" si="314"/>
        <v>4</v>
      </c>
      <c r="EV77" s="63">
        <f t="shared" si="314"/>
        <v>4</v>
      </c>
      <c r="EW77" s="63">
        <f t="shared" si="314"/>
        <v>4</v>
      </c>
      <c r="EX77" s="63">
        <f t="shared" si="314"/>
        <v>4</v>
      </c>
      <c r="EY77" s="63">
        <f t="shared" si="314"/>
        <v>4</v>
      </c>
      <c r="EZ77" s="63">
        <f t="shared" si="314"/>
        <v>4</v>
      </c>
      <c r="FA77" s="63">
        <f t="shared" si="314"/>
        <v>4</v>
      </c>
      <c r="FB77" s="63">
        <f t="shared" si="314"/>
        <v>4</v>
      </c>
      <c r="FC77" s="63">
        <f t="shared" si="314"/>
        <v>4</v>
      </c>
      <c r="FD77" s="63">
        <f t="shared" si="314"/>
        <v>4</v>
      </c>
      <c r="FE77" s="63">
        <f t="shared" si="314"/>
        <v>4</v>
      </c>
      <c r="FF77" s="63">
        <f t="shared" si="314"/>
        <v>4</v>
      </c>
      <c r="FG77" s="63">
        <f t="shared" si="314"/>
        <v>4</v>
      </c>
      <c r="FH77" s="63">
        <f t="shared" si="314"/>
        <v>4</v>
      </c>
      <c r="FI77" s="63">
        <f t="shared" si="314"/>
        <v>4</v>
      </c>
      <c r="FJ77" s="63">
        <f t="shared" si="314"/>
        <v>4</v>
      </c>
      <c r="FK77" s="63">
        <f t="shared" si="314"/>
        <v>4</v>
      </c>
      <c r="FL77" s="63">
        <f t="shared" si="314"/>
        <v>4</v>
      </c>
      <c r="FM77" s="63">
        <f t="shared" si="314"/>
        <v>4</v>
      </c>
      <c r="FN77" s="63">
        <f t="shared" si="314"/>
        <v>4</v>
      </c>
      <c r="FO77" s="63">
        <f t="shared" si="314"/>
        <v>4</v>
      </c>
      <c r="FP77" s="63">
        <f t="shared" si="314"/>
        <v>4</v>
      </c>
      <c r="FQ77" s="63">
        <f t="shared" si="314"/>
        <v>4</v>
      </c>
      <c r="FR77" s="63">
        <f t="shared" si="314"/>
        <v>4</v>
      </c>
      <c r="FS77" s="63">
        <f t="shared" si="314"/>
        <v>4</v>
      </c>
      <c r="FT77" s="63">
        <f t="shared" si="314"/>
        <v>4</v>
      </c>
      <c r="FU77" s="63">
        <f t="shared" si="314"/>
        <v>4</v>
      </c>
      <c r="FV77" s="63">
        <f t="shared" si="314"/>
        <v>4</v>
      </c>
      <c r="FW77" s="63">
        <f t="shared" si="314"/>
        <v>4</v>
      </c>
      <c r="FX77" s="63">
        <f t="shared" si="314"/>
        <v>4</v>
      </c>
      <c r="FY77" s="63">
        <f t="shared" si="314"/>
        <v>4</v>
      </c>
      <c r="FZ77" s="63">
        <f t="shared" si="314"/>
        <v>4</v>
      </c>
      <c r="GA77" s="63">
        <f t="shared" si="314"/>
        <v>4</v>
      </c>
      <c r="GB77" s="63">
        <f t="shared" si="314"/>
        <v>4</v>
      </c>
      <c r="GC77" s="63">
        <f t="shared" si="314"/>
        <v>3</v>
      </c>
      <c r="GD77" s="63">
        <f t="shared" si="314"/>
        <v>3</v>
      </c>
      <c r="GE77" s="63">
        <f t="shared" si="314"/>
        <v>3</v>
      </c>
      <c r="GF77" s="63">
        <f t="shared" si="314"/>
        <v>4</v>
      </c>
      <c r="GG77" s="63">
        <f t="shared" si="314"/>
        <v>4</v>
      </c>
    </row>
    <row r="78" spans="1:189" x14ac:dyDescent="0.25">
      <c r="A78" s="124"/>
      <c r="B78" s="8"/>
      <c r="C78" s="126" t="s">
        <v>147</v>
      </c>
      <c r="D78" s="127"/>
      <c r="E78" s="11">
        <f>E76/E75</f>
        <v>5.829381323030012E-4</v>
      </c>
      <c r="F78" s="11">
        <f>F76/F75</f>
        <v>1.3784755682268095E-3</v>
      </c>
      <c r="G78" s="11">
        <f>G76/G75</f>
        <v>1.1932925478590646E-3</v>
      </c>
      <c r="H78" s="11">
        <f t="shared" ref="H78:BO78" si="315">H76/H75</f>
        <v>2.6574301075858405E-3</v>
      </c>
      <c r="I78" s="11">
        <f t="shared" si="315"/>
        <v>2.3330548149647773E-3</v>
      </c>
      <c r="J78" s="11">
        <f t="shared" si="315"/>
        <v>1.2590871715679396E-2</v>
      </c>
      <c r="K78" s="11">
        <f t="shared" si="315"/>
        <v>4.8604233791097245E-3</v>
      </c>
      <c r="L78" s="11">
        <f t="shared" si="315"/>
        <v>7.5071613615987857E-3</v>
      </c>
      <c r="M78" s="11">
        <f>M76/M75</f>
        <v>3.3732318369673695E-3</v>
      </c>
      <c r="N78" s="11">
        <f t="shared" si="315"/>
        <v>7.8397544451741019E-2</v>
      </c>
      <c r="O78" s="11">
        <f t="shared" si="315"/>
        <v>1.9398211671717881E-2</v>
      </c>
      <c r="P78" s="11">
        <f>P76/P75</f>
        <v>1.3047385206783923E-3</v>
      </c>
      <c r="Q78" s="11">
        <f t="shared" si="315"/>
        <v>0.10874124390608807</v>
      </c>
      <c r="R78" s="11">
        <f>R76/R75</f>
        <v>1.2471801236612803E-3</v>
      </c>
      <c r="S78" s="11">
        <f t="shared" ref="S78" si="316">S76/S75</f>
        <v>2.6418720113839675E-3</v>
      </c>
      <c r="T78" s="11">
        <f>T76/T75</f>
        <v>1.3667411816519371E-3</v>
      </c>
      <c r="U78" s="11">
        <f t="shared" ref="U78" si="317">U76/U75</f>
        <v>2.8792248011802754E-3</v>
      </c>
      <c r="V78" s="11">
        <f t="shared" si="315"/>
        <v>-3.3885977958103948E-4</v>
      </c>
      <c r="W78" s="11">
        <f t="shared" ref="W78" si="318">W76/W75</f>
        <v>6.7582828064364153E-4</v>
      </c>
      <c r="X78" s="11">
        <f t="shared" si="315"/>
        <v>-3.8231326428791949E-5</v>
      </c>
      <c r="Y78" s="11">
        <f t="shared" si="315"/>
        <v>-3.6082190876960259E-5</v>
      </c>
      <c r="Z78" s="11">
        <f t="shared" ref="Z78" si="319">Z76/Z75</f>
        <v>4.5010977642184003E-3</v>
      </c>
      <c r="AA78" s="11">
        <f t="shared" si="315"/>
        <v>-6.2134703543157137E-4</v>
      </c>
      <c r="AB78" s="11">
        <f t="shared" si="315"/>
        <v>-5.3520478283780462E-4</v>
      </c>
      <c r="AC78" s="11">
        <f t="shared" ref="AC78" si="320">AC76/AC75</f>
        <v>1.3312537198078788E-3</v>
      </c>
      <c r="AD78" s="11">
        <f t="shared" si="315"/>
        <v>-1.5133206278469772E-5</v>
      </c>
      <c r="AE78" s="11">
        <f t="shared" si="315"/>
        <v>-5.5056037497935306E-3</v>
      </c>
      <c r="AF78" s="11">
        <f t="shared" ref="AF78" si="321">AF76/AF75</f>
        <v>2.1496254502386685E-3</v>
      </c>
      <c r="AG78" s="11">
        <f t="shared" si="315"/>
        <v>-3.8543790408857275E-4</v>
      </c>
      <c r="AH78" s="11">
        <f t="shared" si="315"/>
        <v>-3.0645968631208612E-2</v>
      </c>
      <c r="AI78" s="11">
        <f t="shared" ref="AI78" si="322">AI76/AI75</f>
        <v>9.1026408201405043E-4</v>
      </c>
      <c r="AJ78" s="11">
        <f t="shared" si="315"/>
        <v>-9.6594069470785817E-4</v>
      </c>
      <c r="AK78" s="11">
        <f t="shared" si="315"/>
        <v>-8.7611666969835689E-3</v>
      </c>
      <c r="AL78" s="11">
        <f t="shared" ref="AL78" si="323">AL76/AL75</f>
        <v>8.4006527224718783E-2</v>
      </c>
      <c r="AM78" s="11">
        <f t="shared" si="315"/>
        <v>-7.206310789058647E-5</v>
      </c>
      <c r="AN78" s="11">
        <f t="shared" si="315"/>
        <v>-2.9535822093687474E-2</v>
      </c>
      <c r="AO78" s="11">
        <f t="shared" ref="AO78" si="324">AO76/AO75</f>
        <v>-6.5654091677956855E-4</v>
      </c>
      <c r="AP78" s="11">
        <f t="shared" si="315"/>
        <v>-9.4555383121000471E-4</v>
      </c>
      <c r="AQ78" s="11">
        <f t="shared" si="315"/>
        <v>-5.825954136417115E-3</v>
      </c>
      <c r="AR78" s="11">
        <f t="shared" ref="AR78" si="325">AR76/AR75</f>
        <v>-2.0829910485714136E-3</v>
      </c>
      <c r="AS78" s="11">
        <f t="shared" si="315"/>
        <v>-3.9274766769459085E-4</v>
      </c>
      <c r="AT78" s="11">
        <f t="shared" si="315"/>
        <v>-4.703710241800433E-4</v>
      </c>
      <c r="AU78" s="11">
        <f t="shared" ref="AU78" si="326">AU76/AU75</f>
        <v>-8.9659163584438503E-4</v>
      </c>
      <c r="AV78" s="11">
        <f t="shared" si="315"/>
        <v>-1.2881840605125413E-5</v>
      </c>
      <c r="AW78" s="11">
        <f t="shared" si="315"/>
        <v>-1.3208760630805841E-5</v>
      </c>
      <c r="AX78" s="11">
        <f t="shared" ref="AX78" si="327">AX76/AX75</f>
        <v>-1.6540259260778263E-3</v>
      </c>
      <c r="AY78" s="11">
        <f t="shared" si="315"/>
        <v>-2.5117118924710595E-4</v>
      </c>
      <c r="AZ78" s="11">
        <f t="shared" si="315"/>
        <v>-7.1604197218787106E-4</v>
      </c>
      <c r="BA78" s="11">
        <f t="shared" ref="BA78" si="328">BA76/BA75</f>
        <v>-1.035902030084253E-3</v>
      </c>
      <c r="BB78" s="11">
        <f t="shared" si="315"/>
        <v>-8.2466973164478072E-5</v>
      </c>
      <c r="BC78" s="11">
        <f t="shared" si="315"/>
        <v>-7.1649334720738276E-4</v>
      </c>
      <c r="BD78" s="11">
        <f t="shared" ref="BD78" si="329">BD76/BD75</f>
        <v>1.1491948468292043E-3</v>
      </c>
      <c r="BE78" s="11">
        <f t="shared" si="315"/>
        <v>-6.7511933635719596E-5</v>
      </c>
      <c r="BF78" s="11">
        <f t="shared" si="315"/>
        <v>-4.034885994992167E-5</v>
      </c>
      <c r="BG78" s="11">
        <f t="shared" ref="BG78" si="330">BG76/BG75</f>
        <v>3.1910549081796101E-3</v>
      </c>
      <c r="BH78" s="11">
        <f t="shared" si="315"/>
        <v>-3.6267554443750682E-4</v>
      </c>
      <c r="BI78" s="11">
        <f t="shared" si="315"/>
        <v>-6.6904398949019402E-4</v>
      </c>
      <c r="BJ78" s="11">
        <f t="shared" ref="BJ78" si="331">BJ76/BJ75</f>
        <v>1.2005292377434791E-3</v>
      </c>
      <c r="BK78" s="11">
        <f t="shared" si="315"/>
        <v>-1.2640852793244685E-5</v>
      </c>
      <c r="BL78" s="11">
        <f t="shared" si="315"/>
        <v>-1.140210731173024E-2</v>
      </c>
      <c r="BM78" s="11">
        <f t="shared" ref="BM78" si="332">BM76/BM75</f>
        <v>1.0247353422750441E-2</v>
      </c>
      <c r="BN78" s="11">
        <f t="shared" si="315"/>
        <v>-4.0885019184753028E-5</v>
      </c>
      <c r="BO78" s="11">
        <f t="shared" si="315"/>
        <v>-1.5490451610046224E-2</v>
      </c>
      <c r="BP78" s="11">
        <f t="shared" ref="BP78:DZ78" si="333">BP76/BP75</f>
        <v>4.6668572965961148E-3</v>
      </c>
      <c r="BQ78" s="11">
        <f t="shared" si="333"/>
        <v>-8.0938621983303176E-5</v>
      </c>
      <c r="BR78" s="11">
        <f t="shared" si="333"/>
        <v>-0.12225309008781729</v>
      </c>
      <c r="BS78" s="11">
        <f t="shared" si="333"/>
        <v>3.4376538341320586E-4</v>
      </c>
      <c r="BT78" s="11">
        <f t="shared" si="333"/>
        <v>-2.6496864335701531E-4</v>
      </c>
      <c r="BU78" s="11">
        <f t="shared" si="333"/>
        <v>-4.9109557051519113E-2</v>
      </c>
      <c r="BV78" s="11">
        <f t="shared" si="333"/>
        <v>1.8726604517079518E-3</v>
      </c>
      <c r="BW78" s="11">
        <f t="shared" si="333"/>
        <v>-1.3794883088383457E-4</v>
      </c>
      <c r="BX78" s="11">
        <f t="shared" si="333"/>
        <v>-7.6615173151303468E-3</v>
      </c>
      <c r="BY78" s="11">
        <f t="shared" si="333"/>
        <v>3.368953088614153E-3</v>
      </c>
      <c r="BZ78" s="11">
        <f t="shared" si="333"/>
        <v>-5.7105299656705363E-5</v>
      </c>
      <c r="CA78" s="11">
        <f t="shared" si="333"/>
        <v>-7.0238774569234379E-3</v>
      </c>
      <c r="CB78" s="11">
        <f t="shared" si="333"/>
        <v>9.5185274778661552E-2</v>
      </c>
      <c r="CC78" s="11">
        <f t="shared" si="333"/>
        <v>-1.2961508428553907E-5</v>
      </c>
      <c r="CD78" s="11">
        <f t="shared" si="333"/>
        <v>-2.1266091144553002E-2</v>
      </c>
      <c r="CE78" s="11">
        <f t="shared" si="333"/>
        <v>-1.154483759334911E-2</v>
      </c>
      <c r="CF78" s="11">
        <f t="shared" si="333"/>
        <v>-1.6740060668977522E-4</v>
      </c>
      <c r="CG78" s="11">
        <f t="shared" si="333"/>
        <v>-3.8351618594646558E-2</v>
      </c>
      <c r="CH78" s="11">
        <f t="shared" si="333"/>
        <v>-2.5352886630421556E-3</v>
      </c>
      <c r="CI78" s="11">
        <f t="shared" si="333"/>
        <v>-1.3299347829466863E-4</v>
      </c>
      <c r="CJ78" s="11">
        <f t="shared" si="333"/>
        <v>-4.007441121917335E-2</v>
      </c>
      <c r="CK78" s="11">
        <f t="shared" si="333"/>
        <v>-3.664270738438971E-4</v>
      </c>
      <c r="CL78" s="11">
        <f t="shared" si="333"/>
        <v>-7.5218215902351211E-5</v>
      </c>
      <c r="CM78" s="11">
        <f t="shared" si="333"/>
        <v>-1.7564233397169195E-2</v>
      </c>
      <c r="CN78" s="11">
        <f t="shared" si="333"/>
        <v>-4.1158539988740434E-3</v>
      </c>
      <c r="CO78" s="11">
        <f t="shared" si="333"/>
        <v>-7.6096719548063952E-5</v>
      </c>
      <c r="CP78" s="11">
        <f t="shared" si="333"/>
        <v>-1.0615778730552416E-2</v>
      </c>
      <c r="CQ78" s="11">
        <f t="shared" si="333"/>
        <v>-9.2162498763817755E-3</v>
      </c>
      <c r="CR78" s="11">
        <f t="shared" si="333"/>
        <v>-4.8030749561711303E-5</v>
      </c>
      <c r="CS78" s="11">
        <f t="shared" si="333"/>
        <v>-3.3904997266529733E-4</v>
      </c>
      <c r="CT78" s="11">
        <f t="shared" si="333"/>
        <v>-6.4176793846271434E-4</v>
      </c>
      <c r="CU78" s="11">
        <f t="shared" si="333"/>
        <v>-4.790839989228405E-6</v>
      </c>
      <c r="CV78" s="11">
        <f t="shared" si="333"/>
        <v>-3.7562621220327618E-5</v>
      </c>
      <c r="CW78" s="11">
        <f t="shared" si="333"/>
        <v>-2.0100813698764905E-3</v>
      </c>
      <c r="CX78" s="11">
        <f t="shared" si="333"/>
        <v>-2.3653096544865476E-4</v>
      </c>
      <c r="CY78" s="11">
        <f t="shared" si="333"/>
        <v>-1.0717682678464931E-3</v>
      </c>
      <c r="CZ78" s="11">
        <f t="shared" si="333"/>
        <v>-1.7074975741223001E-3</v>
      </c>
      <c r="DA78" s="11">
        <f t="shared" si="333"/>
        <v>-9.9477209252877134E-5</v>
      </c>
      <c r="DB78" s="11">
        <f t="shared" si="333"/>
        <v>-4.1541098430951482E-4</v>
      </c>
      <c r="DC78" s="11">
        <f t="shared" si="333"/>
        <v>4.3167907144534711E-4</v>
      </c>
      <c r="DD78" s="11">
        <f t="shared" si="333"/>
        <v>-4.3364809481762254E-5</v>
      </c>
      <c r="DE78" s="11">
        <f t="shared" si="333"/>
        <v>-2.018114770458781E-4</v>
      </c>
      <c r="DF78" s="11">
        <f t="shared" si="333"/>
        <v>4.0574182767766625E-3</v>
      </c>
      <c r="DG78" s="11">
        <f t="shared" si="333"/>
        <v>-5.8993639305817197E-5</v>
      </c>
      <c r="DH78" s="11">
        <f t="shared" si="333"/>
        <v>-9.7019683042657504E-4</v>
      </c>
      <c r="DI78" s="11">
        <f t="shared" si="333"/>
        <v>1.6489874527918739E-3</v>
      </c>
      <c r="DJ78" s="11">
        <f t="shared" si="333"/>
        <v>-5.4504799950190219E-6</v>
      </c>
      <c r="DK78" s="11">
        <f t="shared" si="333"/>
        <v>-6.7892734393873886E-3</v>
      </c>
      <c r="DL78" s="11">
        <f t="shared" si="333"/>
        <v>3.3559199098449981E-3</v>
      </c>
      <c r="DM78" s="11">
        <f t="shared" si="333"/>
        <v>-6.7661568792784944E-4</v>
      </c>
      <c r="DN78" s="11">
        <f t="shared" si="333"/>
        <v>-3.4671590080502163E-2</v>
      </c>
      <c r="DO78" s="11">
        <f t="shared" si="333"/>
        <v>1.3610324569876208E-3</v>
      </c>
      <c r="DP78" s="11">
        <f t="shared" si="333"/>
        <v>-2.0382347143167276E-3</v>
      </c>
      <c r="DQ78" s="11">
        <f t="shared" si="333"/>
        <v>-1.3230781802883503E-2</v>
      </c>
      <c r="DR78" s="11">
        <f t="shared" si="333"/>
        <v>6.7130444398423708E-2</v>
      </c>
      <c r="DS78" s="11">
        <f t="shared" si="333"/>
        <v>-3.7449681087215279E-5</v>
      </c>
      <c r="DT78" s="11">
        <f t="shared" si="333"/>
        <v>-1.7514877942475623E-2</v>
      </c>
      <c r="DU78" s="11">
        <f t="shared" si="333"/>
        <v>-8.2233812153058772E-4</v>
      </c>
      <c r="DV78" s="11">
        <f t="shared" si="333"/>
        <v>-1.0168462038799861E-3</v>
      </c>
      <c r="DW78" s="11">
        <f t="shared" si="333"/>
        <v>-3.549589623422441E-3</v>
      </c>
      <c r="DX78" s="11">
        <f t="shared" si="333"/>
        <v>-1.7626898137449514E-3</v>
      </c>
      <c r="DY78" s="11">
        <f t="shared" si="333"/>
        <v>-3.4458774392403813E-4</v>
      </c>
      <c r="DZ78" s="11">
        <f t="shared" si="333"/>
        <v>-7.5554355574809361E-4</v>
      </c>
      <c r="EA78" s="11">
        <f t="shared" ref="EA78:FV78" si="334">EA76/EA75</f>
        <v>-1.0435456369999095E-3</v>
      </c>
      <c r="EB78" s="11">
        <f t="shared" si="334"/>
        <v>-4.7193073944022604E-6</v>
      </c>
      <c r="EC78" s="11">
        <f t="shared" si="334"/>
        <v>-7.7487882593116198E-5</v>
      </c>
      <c r="ED78" s="11">
        <f t="shared" si="334"/>
        <v>-1.6917208917867457E-3</v>
      </c>
      <c r="EE78" s="11">
        <f t="shared" si="334"/>
        <v>-2.8057533304903581E-5</v>
      </c>
      <c r="EF78" s="11">
        <f t="shared" si="334"/>
        <v>-1.9510306131604229E-3</v>
      </c>
      <c r="EG78" s="11">
        <f t="shared" si="334"/>
        <v>-2.4895127025824182E-3</v>
      </c>
      <c r="EH78" s="11">
        <f t="shared" si="334"/>
        <v>-2.0430596353953869E-4</v>
      </c>
      <c r="EI78" s="11">
        <f t="shared" si="334"/>
        <v>-1.2540007792735939E-3</v>
      </c>
      <c r="EJ78" s="11">
        <f t="shared" si="334"/>
        <v>1.4819942322784193E-3</v>
      </c>
      <c r="EK78" s="11">
        <f t="shared" si="334"/>
        <v>-1.6293615988354727E-4</v>
      </c>
      <c r="EL78" s="11">
        <f t="shared" si="334"/>
        <v>-2.9948709534078082E-4</v>
      </c>
      <c r="EM78" s="11">
        <f t="shared" si="334"/>
        <v>3.4309969497618624E-3</v>
      </c>
      <c r="EN78" s="11">
        <f t="shared" si="334"/>
        <v>-1.1464584749649824E-4</v>
      </c>
      <c r="EO78" s="11">
        <f t="shared" si="334"/>
        <v>-1.4093821217787631E-3</v>
      </c>
      <c r="EP78" s="11">
        <f t="shared" si="334"/>
        <v>2.2786400437174018E-3</v>
      </c>
      <c r="EQ78" s="11">
        <f t="shared" si="334"/>
        <v>-2.7207786280132019E-5</v>
      </c>
      <c r="ER78" s="11">
        <f t="shared" si="334"/>
        <v>-4.1668635935316863E-3</v>
      </c>
      <c r="ES78" s="11">
        <f t="shared" si="334"/>
        <v>1.2950928234824173E-3</v>
      </c>
      <c r="ET78" s="11">
        <f t="shared" si="334"/>
        <v>-5.2686001810617388E-5</v>
      </c>
      <c r="EU78" s="11">
        <f t="shared" si="334"/>
        <v>-5.0870908836631859E-3</v>
      </c>
      <c r="EV78" s="11">
        <f t="shared" si="334"/>
        <v>9.2836569371166809E-4</v>
      </c>
      <c r="EW78" s="11">
        <f t="shared" si="334"/>
        <v>-3.4078104888001775E-5</v>
      </c>
      <c r="EX78" s="11">
        <f t="shared" si="334"/>
        <v>-7.918493803315E-3</v>
      </c>
      <c r="EY78" s="11">
        <f t="shared" si="334"/>
        <v>1.0331786821886691E-2</v>
      </c>
      <c r="EZ78" s="11">
        <f t="shared" si="334"/>
        <v>-1.2680338569319503E-4</v>
      </c>
      <c r="FA78" s="11">
        <f t="shared" si="334"/>
        <v>-4.9121992547800581E-3</v>
      </c>
      <c r="FB78" s="11">
        <f t="shared" si="334"/>
        <v>-2.953169570116623E-4</v>
      </c>
      <c r="FC78" s="11">
        <f t="shared" si="334"/>
        <v>-3.273641312186924E-5</v>
      </c>
      <c r="FD78" s="11">
        <f t="shared" si="334"/>
        <v>-4.5903171275346114E-3</v>
      </c>
      <c r="FE78" s="11">
        <f t="shared" si="334"/>
        <v>-1.5914913016447365E-3</v>
      </c>
      <c r="FF78" s="11">
        <f t="shared" si="334"/>
        <v>-5.1186344827870828E-5</v>
      </c>
      <c r="FG78" s="11">
        <f t="shared" si="334"/>
        <v>-2.221757503782547E-4</v>
      </c>
      <c r="FH78" s="11">
        <f t="shared" si="334"/>
        <v>-3.7065772380883875E-4</v>
      </c>
      <c r="FI78" s="11">
        <f t="shared" si="334"/>
        <v>-4.6913227742411199E-6</v>
      </c>
      <c r="FJ78" s="11">
        <f t="shared" si="334"/>
        <v>-1.3227652140058324E-4</v>
      </c>
      <c r="FK78" s="11">
        <f t="shared" si="334"/>
        <v>-1.5777844626498304E-3</v>
      </c>
      <c r="FL78" s="11">
        <f t="shared" si="334"/>
        <v>-5.6876403013687759E-5</v>
      </c>
      <c r="FM78" s="11">
        <f t="shared" si="334"/>
        <v>-7.2173146886402658E-4</v>
      </c>
      <c r="FN78" s="11">
        <f t="shared" si="334"/>
        <v>-6.6006711137838023E-4</v>
      </c>
      <c r="FO78" s="11">
        <f t="shared" si="334"/>
        <v>-9.4163439866801917E-5</v>
      </c>
      <c r="FP78" s="11">
        <f t="shared" si="334"/>
        <v>-3.0856743971980006E-4</v>
      </c>
      <c r="FQ78" s="11">
        <f t="shared" si="334"/>
        <v>2.121174926528295E-3</v>
      </c>
      <c r="FR78" s="11">
        <f t="shared" si="334"/>
        <v>-1.8442718256815515E-4</v>
      </c>
      <c r="FS78" s="11">
        <f t="shared" si="334"/>
        <v>-7.9156872783303148E-3</v>
      </c>
      <c r="FT78" s="11">
        <f t="shared" si="334"/>
        <v>1.8615264957452363E-2</v>
      </c>
      <c r="FU78" s="11">
        <f t="shared" si="334"/>
        <v>-1.6928982853341168E-4</v>
      </c>
      <c r="FV78" s="11">
        <f t="shared" si="334"/>
        <v>-4.130924548179622E-4</v>
      </c>
      <c r="FW78" s="11">
        <f t="shared" ref="FW78" si="335">FW76/FW75</f>
        <v>-2.9200124813812201E-3</v>
      </c>
      <c r="FX78" s="11">
        <f t="shared" ref="FX78:GE78" si="336">FX76/FX75</f>
        <v>-2.48314863452021E-4</v>
      </c>
      <c r="FY78" s="11">
        <f t="shared" si="336"/>
        <v>5.4213872696235387E-4</v>
      </c>
      <c r="FZ78" s="11">
        <f t="shared" si="336"/>
        <v>9.5973954487499824E-4</v>
      </c>
      <c r="GA78" s="11">
        <f t="shared" si="336"/>
        <v>5.9459259394720413E-3</v>
      </c>
      <c r="GB78" s="11">
        <f t="shared" si="336"/>
        <v>2.2445595801349853E-3</v>
      </c>
      <c r="GC78" s="11">
        <f t="shared" si="336"/>
        <v>2.4796718791250398E-3</v>
      </c>
      <c r="GD78" s="11">
        <f t="shared" si="336"/>
        <v>5.3167848135709239E-3</v>
      </c>
      <c r="GE78" s="11">
        <f t="shared" si="336"/>
        <v>7.4177764778109887E-3</v>
      </c>
      <c r="GF78" s="11">
        <f t="shared" ref="GF78:GG78" si="337">GF76/GF75</f>
        <v>1.9951370397707931E-3</v>
      </c>
      <c r="GG78" s="11">
        <f t="shared" si="337"/>
        <v>1.9234252987881571E-3</v>
      </c>
    </row>
    <row r="79" spans="1:189" x14ac:dyDescent="0.25"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</row>
    <row r="80" spans="1:189" x14ac:dyDescent="0.25">
      <c r="A80" s="128" t="s">
        <v>116</v>
      </c>
      <c r="B80" s="9"/>
      <c r="C80" s="129" t="s">
        <v>137</v>
      </c>
      <c r="D80" s="129"/>
      <c r="E80" s="17">
        <f t="shared" ref="E80" si="338">AVERAGE(E24:E27)</f>
        <v>467.32350000000002</v>
      </c>
      <c r="F80" s="17">
        <f t="shared" ref="F80:AH80" si="339">AVERAGE(F24:F27)</f>
        <v>443.52574999999996</v>
      </c>
      <c r="G80" s="17">
        <f t="shared" si="339"/>
        <v>468.52599999999995</v>
      </c>
      <c r="H80" s="17">
        <f t="shared" si="339"/>
        <v>136.07075</v>
      </c>
      <c r="I80" s="17">
        <f t="shared" si="339"/>
        <v>270.79149999999998</v>
      </c>
      <c r="J80" s="17">
        <f t="shared" si="339"/>
        <v>78.440750000000008</v>
      </c>
      <c r="K80" s="17">
        <f t="shared" si="339"/>
        <v>111.41425</v>
      </c>
      <c r="L80" s="17">
        <f t="shared" si="339"/>
        <v>78.899749999999997</v>
      </c>
      <c r="M80" s="17">
        <f t="shared" si="339"/>
        <v>325.80733333333336</v>
      </c>
      <c r="N80" s="17">
        <f t="shared" si="339"/>
        <v>4.0634999999999977</v>
      </c>
      <c r="O80" s="17">
        <f t="shared" si="339"/>
        <v>110.12075000000002</v>
      </c>
      <c r="P80" s="17">
        <f t="shared" si="339"/>
        <v>326.90350000000001</v>
      </c>
      <c r="Q80" s="17">
        <f t="shared" si="339"/>
        <v>4.0602499999999964</v>
      </c>
      <c r="R80" s="17">
        <f t="shared" si="339"/>
        <v>263.49850000000004</v>
      </c>
      <c r="S80" s="17">
        <f t="shared" si="339"/>
        <v>65.924500000000009</v>
      </c>
      <c r="T80" s="17">
        <f t="shared" si="339"/>
        <v>264.46749999999997</v>
      </c>
      <c r="U80" s="17">
        <f t="shared" si="339"/>
        <v>64.760750000000002</v>
      </c>
      <c r="V80" s="17">
        <f t="shared" si="339"/>
        <v>-214.5635</v>
      </c>
      <c r="W80" s="17">
        <f t="shared" si="339"/>
        <v>111.22624999999999</v>
      </c>
      <c r="X80" s="17">
        <f t="shared" si="339"/>
        <v>-300.42175000000003</v>
      </c>
      <c r="Y80" s="17">
        <f t="shared" si="339"/>
        <v>-144.90750000000003</v>
      </c>
      <c r="Z80" s="17">
        <f t="shared" si="339"/>
        <v>127.0275</v>
      </c>
      <c r="AA80" s="17">
        <f t="shared" si="339"/>
        <v>-301.71524999999997</v>
      </c>
      <c r="AB80" s="17">
        <f t="shared" si="339"/>
        <v>-79.751249999999999</v>
      </c>
      <c r="AC80" s="17">
        <f t="shared" si="339"/>
        <v>127.08699999999999</v>
      </c>
      <c r="AD80" s="17">
        <f t="shared" si="339"/>
        <v>-300.44574999999998</v>
      </c>
      <c r="AE80" s="17">
        <f t="shared" si="339"/>
        <v>-39.08</v>
      </c>
      <c r="AF80" s="17">
        <f t="shared" si="339"/>
        <v>107.92100000000001</v>
      </c>
      <c r="AG80" s="17">
        <f t="shared" si="339"/>
        <v>-301.29475000000002</v>
      </c>
      <c r="AH80" s="17">
        <f t="shared" si="339"/>
        <v>-17.927250000000001</v>
      </c>
      <c r="AI80" s="17">
        <f t="shared" ref="AI80:BN80" si="340">AVERAGE(AI24:AI27)</f>
        <v>68.6755</v>
      </c>
      <c r="AJ80" s="17">
        <f t="shared" si="340"/>
        <v>-303.22500000000002</v>
      </c>
      <c r="AK80" s="17">
        <f t="shared" si="340"/>
        <v>-25.560000000000002</v>
      </c>
      <c r="AL80" s="17">
        <f t="shared" si="340"/>
        <v>0.33925000000000011</v>
      </c>
      <c r="AM80" s="17">
        <f t="shared" si="340"/>
        <v>-300.94675000000001</v>
      </c>
      <c r="AN80" s="17">
        <f t="shared" si="340"/>
        <v>-17.7485</v>
      </c>
      <c r="AO80" s="17">
        <f t="shared" si="340"/>
        <v>-67.892499999999998</v>
      </c>
      <c r="AP80" s="17">
        <f t="shared" si="340"/>
        <v>-303.16499999999996</v>
      </c>
      <c r="AQ80" s="17">
        <f t="shared" si="340"/>
        <v>-37.500500000000002</v>
      </c>
      <c r="AR80" s="17">
        <f t="shared" si="340"/>
        <v>-108.809</v>
      </c>
      <c r="AS80" s="17">
        <f t="shared" si="340"/>
        <v>-301.61649999999997</v>
      </c>
      <c r="AT80" s="17">
        <f t="shared" si="340"/>
        <v>-79.243500000000012</v>
      </c>
      <c r="AU80" s="17">
        <f t="shared" si="340"/>
        <v>-128.76150000000001</v>
      </c>
      <c r="AV80" s="17">
        <f t="shared" si="340"/>
        <v>-300.67950000000002</v>
      </c>
      <c r="AW80" s="17">
        <f t="shared" si="340"/>
        <v>-144.97500000000002</v>
      </c>
      <c r="AX80" s="17">
        <f t="shared" si="340"/>
        <v>-127.51075</v>
      </c>
      <c r="AY80" s="17">
        <f t="shared" si="340"/>
        <v>-302.15525000000002</v>
      </c>
      <c r="AZ80" s="17">
        <f t="shared" si="340"/>
        <v>-214.74150000000003</v>
      </c>
      <c r="BA80" s="17">
        <f t="shared" si="340"/>
        <v>-111.25500000000001</v>
      </c>
      <c r="BB80" s="17">
        <f t="shared" si="340"/>
        <v>-300.52549999999997</v>
      </c>
      <c r="BC80" s="17">
        <f t="shared" si="340"/>
        <v>-214.11425</v>
      </c>
      <c r="BD80" s="17">
        <f t="shared" si="340"/>
        <v>104.75375</v>
      </c>
      <c r="BE80" s="17">
        <f t="shared" si="340"/>
        <v>-262.03025000000002</v>
      </c>
      <c r="BF80" s="17">
        <f t="shared" si="340"/>
        <v>-145.02375000000001</v>
      </c>
      <c r="BG80" s="17">
        <f t="shared" si="340"/>
        <v>137.24450000000002</v>
      </c>
      <c r="BH80" s="17">
        <f t="shared" si="340"/>
        <v>-262.85124999999999</v>
      </c>
      <c r="BI80" s="17">
        <f t="shared" si="340"/>
        <v>-79.742750000000001</v>
      </c>
      <c r="BJ80" s="17">
        <f t="shared" si="340"/>
        <v>128.22874999999999</v>
      </c>
      <c r="BK80" s="17">
        <f t="shared" si="340"/>
        <v>-262.39800000000002</v>
      </c>
      <c r="BL80" s="17">
        <f t="shared" si="340"/>
        <v>-47.936250000000001</v>
      </c>
      <c r="BM80" s="17">
        <f t="shared" si="340"/>
        <v>115.40950000000001</v>
      </c>
      <c r="BN80" s="17">
        <f t="shared" si="340"/>
        <v>-262.20974999999999</v>
      </c>
      <c r="BO80" s="17">
        <f t="shared" ref="BO80:CT80" si="341">AVERAGE(BO24:BO27)</f>
        <v>-22.8765</v>
      </c>
      <c r="BP80" s="17">
        <f t="shared" si="341"/>
        <v>102.54949999999999</v>
      </c>
      <c r="BQ80" s="17">
        <f t="shared" si="341"/>
        <v>-262.14449999999999</v>
      </c>
      <c r="BR80" s="17">
        <f t="shared" si="341"/>
        <v>-4.8647499999999999</v>
      </c>
      <c r="BS80" s="17">
        <f t="shared" si="341"/>
        <v>68.205500000000001</v>
      </c>
      <c r="BT80" s="17">
        <f t="shared" si="341"/>
        <v>-263.27625</v>
      </c>
      <c r="BU80" s="17">
        <f t="shared" si="341"/>
        <v>-6.8152499999999998</v>
      </c>
      <c r="BV80" s="17">
        <f t="shared" si="341"/>
        <v>50.012</v>
      </c>
      <c r="BW80" s="17">
        <f t="shared" si="341"/>
        <v>-263.16975000000002</v>
      </c>
      <c r="BX80" s="17">
        <f t="shared" si="341"/>
        <v>-19.363</v>
      </c>
      <c r="BY80" s="17">
        <f t="shared" si="341"/>
        <v>22.892750000000003</v>
      </c>
      <c r="BZ80" s="17">
        <f t="shared" si="341"/>
        <v>-263.11024999999995</v>
      </c>
      <c r="CA80" s="17">
        <f t="shared" si="341"/>
        <v>-24.05425</v>
      </c>
      <c r="CB80" s="17">
        <f t="shared" si="341"/>
        <v>0.30025000000000002</v>
      </c>
      <c r="CC80" s="17">
        <f t="shared" si="341"/>
        <v>-262.59725000000003</v>
      </c>
      <c r="CD80" s="17">
        <f t="shared" si="341"/>
        <v>-21.026</v>
      </c>
      <c r="CE80" s="17">
        <f t="shared" si="341"/>
        <v>-22.893999999999998</v>
      </c>
      <c r="CF80" s="17">
        <f t="shared" si="341"/>
        <v>-262.91050000000001</v>
      </c>
      <c r="CG80" s="17">
        <f t="shared" si="341"/>
        <v>-7.6897499999999992</v>
      </c>
      <c r="CH80" s="17">
        <f t="shared" si="341"/>
        <v>-49.205749999999995</v>
      </c>
      <c r="CI80" s="17">
        <f t="shared" si="341"/>
        <v>-262.88900000000001</v>
      </c>
      <c r="CJ80" s="17">
        <f t="shared" si="341"/>
        <v>-4.5075000000000003</v>
      </c>
      <c r="CK80" s="17">
        <f t="shared" si="341"/>
        <v>-67.506249999999994</v>
      </c>
      <c r="CL80" s="17">
        <f t="shared" si="341"/>
        <v>-263.14924999999999</v>
      </c>
      <c r="CM80" s="17">
        <f t="shared" si="341"/>
        <v>-20.515000000000001</v>
      </c>
      <c r="CN80" s="17">
        <f t="shared" si="341"/>
        <v>-104.10900000000001</v>
      </c>
      <c r="CO80" s="17">
        <f t="shared" si="341"/>
        <v>-261.56</v>
      </c>
      <c r="CP80" s="17">
        <f t="shared" si="341"/>
        <v>-46.494249999999994</v>
      </c>
      <c r="CQ80" s="17">
        <f t="shared" si="341"/>
        <v>-117.63825</v>
      </c>
      <c r="CR80" s="17">
        <f t="shared" si="341"/>
        <v>-261.93650000000002</v>
      </c>
      <c r="CS80" s="17">
        <f t="shared" si="341"/>
        <v>-78.833249999999992</v>
      </c>
      <c r="CT80" s="17">
        <f t="shared" si="341"/>
        <v>-129.68549999999999</v>
      </c>
      <c r="CU80" s="17">
        <f t="shared" ref="CU80:DZ80" si="342">AVERAGE(CU24:CU27)</f>
        <v>-262.66624999999999</v>
      </c>
      <c r="CV80" s="17">
        <f t="shared" si="342"/>
        <v>-144.97800000000001</v>
      </c>
      <c r="CW80" s="17">
        <f t="shared" si="342"/>
        <v>-138.54</v>
      </c>
      <c r="CX80" s="17">
        <f t="shared" si="342"/>
        <v>-263.3365</v>
      </c>
      <c r="CY80" s="17">
        <f t="shared" si="342"/>
        <v>-214.47674999999998</v>
      </c>
      <c r="CZ80" s="17">
        <f t="shared" si="342"/>
        <v>-104.60825</v>
      </c>
      <c r="DA80" s="17">
        <f t="shared" si="342"/>
        <v>-262.27549999999997</v>
      </c>
      <c r="DB80" s="17">
        <f t="shared" si="342"/>
        <v>-213.71824999999998</v>
      </c>
      <c r="DC80" s="17">
        <f t="shared" si="342"/>
        <v>96.282250000000005</v>
      </c>
      <c r="DD80" s="17">
        <f t="shared" si="342"/>
        <v>-211.71025000000003</v>
      </c>
      <c r="DE80" s="17">
        <f t="shared" si="342"/>
        <v>-145.42725000000002</v>
      </c>
      <c r="DF80" s="17">
        <f t="shared" si="342"/>
        <v>136.77674999999999</v>
      </c>
      <c r="DG80" s="17">
        <f t="shared" si="342"/>
        <v>-211.84649999999999</v>
      </c>
      <c r="DH80" s="17">
        <f t="shared" si="342"/>
        <v>-79.796250000000001</v>
      </c>
      <c r="DI80" s="17">
        <f t="shared" si="342"/>
        <v>128.108</v>
      </c>
      <c r="DJ80" s="17">
        <f t="shared" si="342"/>
        <v>-211.863</v>
      </c>
      <c r="DK80" s="17">
        <f t="shared" si="342"/>
        <v>-42.067</v>
      </c>
      <c r="DL80" s="17">
        <f t="shared" si="342"/>
        <v>107.96899999999999</v>
      </c>
      <c r="DM80" s="17">
        <f t="shared" si="342"/>
        <v>-210.66049999999998</v>
      </c>
      <c r="DN80" s="17">
        <f t="shared" si="342"/>
        <v>-21.369250000000001</v>
      </c>
      <c r="DO80" s="17">
        <f t="shared" si="342"/>
        <v>68.758499999999998</v>
      </c>
      <c r="DP80" s="17">
        <f t="shared" si="342"/>
        <v>-210.47774999999999</v>
      </c>
      <c r="DQ80" s="17">
        <f t="shared" si="342"/>
        <v>-24.53125</v>
      </c>
      <c r="DR80" s="17">
        <f t="shared" si="342"/>
        <v>0.40600000000000003</v>
      </c>
      <c r="DS80" s="17">
        <f t="shared" si="342"/>
        <v>-211.98500000000001</v>
      </c>
      <c r="DT80" s="17">
        <f t="shared" si="342"/>
        <v>-22.61975</v>
      </c>
      <c r="DU80" s="17">
        <f t="shared" si="342"/>
        <v>-67.736249999999998</v>
      </c>
      <c r="DV80" s="17">
        <f t="shared" si="342"/>
        <v>-211.09925000000001</v>
      </c>
      <c r="DW80" s="17">
        <f t="shared" si="342"/>
        <v>-41.327249999999999</v>
      </c>
      <c r="DX80" s="17">
        <f t="shared" si="342"/>
        <v>-108.81800000000001</v>
      </c>
      <c r="DY80" s="17">
        <f t="shared" si="342"/>
        <v>-210.12074999999999</v>
      </c>
      <c r="DZ80" s="17">
        <f t="shared" si="342"/>
        <v>-78.5595</v>
      </c>
      <c r="EA80" s="17">
        <f t="shared" ref="EA80:FF80" si="343">AVERAGE(EA24:EA27)</f>
        <v>-129.00624999999999</v>
      </c>
      <c r="EB80" s="17">
        <f t="shared" si="343"/>
        <v>-211.90449999999998</v>
      </c>
      <c r="EC80" s="17">
        <f t="shared" si="343"/>
        <v>-144.92325</v>
      </c>
      <c r="ED80" s="17">
        <f t="shared" si="343"/>
        <v>-138.50350000000003</v>
      </c>
      <c r="EE80" s="17">
        <f t="shared" si="343"/>
        <v>-211.82550000000001</v>
      </c>
      <c r="EF80" s="17">
        <f t="shared" si="343"/>
        <v>-213.94424999999998</v>
      </c>
      <c r="EG80" s="17">
        <f t="shared" si="343"/>
        <v>-96.154499999999985</v>
      </c>
      <c r="EH80" s="17">
        <f t="shared" si="343"/>
        <v>-211.61075</v>
      </c>
      <c r="EI80" s="17">
        <f t="shared" si="343"/>
        <v>-213.82425000000001</v>
      </c>
      <c r="EJ80" s="17">
        <f t="shared" si="343"/>
        <v>88.501750000000001</v>
      </c>
      <c r="EK80" s="17">
        <f t="shared" si="343"/>
        <v>-173.4145</v>
      </c>
      <c r="EL80" s="17">
        <f t="shared" si="343"/>
        <v>-145.62225000000001</v>
      </c>
      <c r="EM80" s="17">
        <f t="shared" si="343"/>
        <v>134.47825</v>
      </c>
      <c r="EN80" s="17">
        <f t="shared" si="343"/>
        <v>-174.04475000000002</v>
      </c>
      <c r="EO80" s="17">
        <f t="shared" si="343"/>
        <v>-79.5535</v>
      </c>
      <c r="EP80" s="17">
        <f t="shared" si="343"/>
        <v>126.66500000000001</v>
      </c>
      <c r="EQ80" s="17">
        <f t="shared" si="343"/>
        <v>-173.66500000000002</v>
      </c>
      <c r="ER80" s="17">
        <f t="shared" si="343"/>
        <v>-48.281500000000001</v>
      </c>
      <c r="ES80" s="17">
        <f t="shared" si="343"/>
        <v>103.7595</v>
      </c>
      <c r="ET80" s="17">
        <f t="shared" si="343"/>
        <v>-173.52775</v>
      </c>
      <c r="EU80" s="17">
        <f t="shared" si="343"/>
        <v>-31.280999999999999</v>
      </c>
      <c r="EV80" s="17">
        <f t="shared" si="343"/>
        <v>69.224249999999998</v>
      </c>
      <c r="EW80" s="17">
        <f t="shared" si="343"/>
        <v>-173.32149999999999</v>
      </c>
      <c r="EX80" s="17">
        <f t="shared" si="343"/>
        <v>-22.536750000000001</v>
      </c>
      <c r="EY80" s="17">
        <f t="shared" si="343"/>
        <v>2.6467499999999999</v>
      </c>
      <c r="EZ80" s="17">
        <f t="shared" si="343"/>
        <v>-174.10849999999999</v>
      </c>
      <c r="FA80" s="17">
        <f t="shared" si="343"/>
        <v>-31.095749999999999</v>
      </c>
      <c r="FB80" s="17">
        <f t="shared" si="343"/>
        <v>-68.298749999999998</v>
      </c>
      <c r="FC80" s="17">
        <f t="shared" si="343"/>
        <v>-173.41849999999999</v>
      </c>
      <c r="FD80" s="17">
        <f t="shared" si="343"/>
        <v>-46.922499999999999</v>
      </c>
      <c r="FE80" s="17">
        <f t="shared" si="343"/>
        <v>-103.19499999999999</v>
      </c>
      <c r="FF80" s="17">
        <f t="shared" si="343"/>
        <v>-173.48224999999999</v>
      </c>
      <c r="FG80" s="17">
        <f t="shared" ref="FG80:GG80" si="344">AVERAGE(FG24:FG27)</f>
        <v>-78.39224999999999</v>
      </c>
      <c r="FH80" s="17">
        <f t="shared" si="344"/>
        <v>-127.73150000000001</v>
      </c>
      <c r="FI80" s="17">
        <f t="shared" si="344"/>
        <v>-174.017</v>
      </c>
      <c r="FJ80" s="17">
        <f t="shared" si="344"/>
        <v>-145.05074999999999</v>
      </c>
      <c r="FK80" s="17">
        <f t="shared" si="344"/>
        <v>-137.04624999999999</v>
      </c>
      <c r="FL80" s="17">
        <f t="shared" si="344"/>
        <v>-173.67574999999999</v>
      </c>
      <c r="FM80" s="17">
        <f t="shared" si="344"/>
        <v>-213.79300000000001</v>
      </c>
      <c r="FN80" s="17">
        <f t="shared" si="344"/>
        <v>-89.008250000000004</v>
      </c>
      <c r="FO80" s="17">
        <f t="shared" si="344"/>
        <v>-173.57</v>
      </c>
      <c r="FP80" s="17">
        <f t="shared" si="344"/>
        <v>-144.98699999999999</v>
      </c>
      <c r="FQ80" s="17">
        <f t="shared" si="344"/>
        <v>129.64400000000001</v>
      </c>
      <c r="FR80" s="17">
        <f t="shared" si="344"/>
        <v>-115.06224999999999</v>
      </c>
      <c r="FS80" s="17">
        <f t="shared" si="344"/>
        <v>-19.35275</v>
      </c>
      <c r="FT80" s="17">
        <f t="shared" si="344"/>
        <v>1.5282500000000001</v>
      </c>
      <c r="FU80" s="17">
        <f t="shared" si="344"/>
        <v>-114.935</v>
      </c>
      <c r="FV80" s="17">
        <f t="shared" si="344"/>
        <v>-145.15449999999998</v>
      </c>
      <c r="FW80" s="17">
        <f t="shared" si="344"/>
        <v>-134.52699999999999</v>
      </c>
      <c r="FX80" s="17">
        <f t="shared" si="344"/>
        <v>-115.1785</v>
      </c>
      <c r="FY80" s="17">
        <f t="shared" si="344"/>
        <v>368.55925000000002</v>
      </c>
      <c r="FZ80" s="17">
        <f t="shared" si="344"/>
        <v>370.01175000000001</v>
      </c>
      <c r="GA80" s="17">
        <f t="shared" si="344"/>
        <v>102.96925</v>
      </c>
      <c r="GB80" s="17">
        <f t="shared" si="344"/>
        <v>261.83625000000001</v>
      </c>
      <c r="GC80" s="17">
        <f t="shared" si="344"/>
        <v>4.66</v>
      </c>
      <c r="GD80" s="17">
        <f t="shared" si="344"/>
        <v>4.5366666666666662</v>
      </c>
      <c r="GE80" s="17">
        <f t="shared" si="344"/>
        <v>4.7166666666666659</v>
      </c>
      <c r="GF80" s="17">
        <f t="shared" si="344"/>
        <v>275.78449999999998</v>
      </c>
      <c r="GG80" s="17">
        <f t="shared" si="344"/>
        <v>271.52449999999999</v>
      </c>
    </row>
    <row r="81" spans="1:189" x14ac:dyDescent="0.25">
      <c r="A81" s="128"/>
      <c r="B81" s="9"/>
      <c r="C81" s="129" t="s">
        <v>145</v>
      </c>
      <c r="D81" s="129"/>
      <c r="E81" s="26">
        <f t="shared" ref="E81" si="345">_xlfn.STDEV.S(E24:E27)</f>
        <v>0.12458062984804816</v>
      </c>
      <c r="F81" s="26">
        <f t="shared" ref="F81:AH81" si="346">_xlfn.STDEV.S(F24:F27)</f>
        <v>0.57475349788699759</v>
      </c>
      <c r="G81" s="26">
        <f t="shared" si="346"/>
        <v>0.27252278192230051</v>
      </c>
      <c r="H81" s="26">
        <f t="shared" si="346"/>
        <v>0.18781085343149279</v>
      </c>
      <c r="I81" s="26">
        <f t="shared" si="346"/>
        <v>1.6689678447072038</v>
      </c>
      <c r="J81" s="26">
        <f t="shared" si="346"/>
        <v>0.74182090156586955</v>
      </c>
      <c r="K81" s="26">
        <f t="shared" si="346"/>
        <v>0.58662899973776772</v>
      </c>
      <c r="L81" s="26">
        <f t="shared" si="346"/>
        <v>0.58173669587995847</v>
      </c>
      <c r="M81" s="26">
        <f t="shared" si="346"/>
        <v>0.61373148308796799</v>
      </c>
      <c r="N81" s="26">
        <f t="shared" si="346"/>
        <v>0.55898867012966613</v>
      </c>
      <c r="O81" s="26">
        <f t="shared" si="346"/>
        <v>0.76476548693047375</v>
      </c>
      <c r="P81" s="26">
        <f t="shared" si="346"/>
        <v>0.50660339517220254</v>
      </c>
      <c r="Q81" s="26">
        <f t="shared" si="346"/>
        <v>0.37023629841854472</v>
      </c>
      <c r="R81" s="26">
        <f t="shared" si="346"/>
        <v>0.32012341370165737</v>
      </c>
      <c r="S81" s="26">
        <f t="shared" si="346"/>
        <v>0.32155300237026724</v>
      </c>
      <c r="T81" s="26">
        <f t="shared" si="346"/>
        <v>0.35119272961343084</v>
      </c>
      <c r="U81" s="26">
        <f t="shared" si="346"/>
        <v>0.36393898298111899</v>
      </c>
      <c r="V81" s="26">
        <f t="shared" si="346"/>
        <v>0.50586724213637524</v>
      </c>
      <c r="W81" s="26">
        <f t="shared" si="346"/>
        <v>0.36474134671024189</v>
      </c>
      <c r="X81" s="26">
        <f t="shared" si="346"/>
        <v>7.8159559022986561E-2</v>
      </c>
      <c r="Y81" s="26">
        <f t="shared" si="346"/>
        <v>1.3503086067021077E-2</v>
      </c>
      <c r="Z81" s="26">
        <f t="shared" si="346"/>
        <v>1.4372838967997896</v>
      </c>
      <c r="AA81" s="26">
        <f t="shared" si="346"/>
        <v>0.49266646932787778</v>
      </c>
      <c r="AB81" s="26">
        <f t="shared" si="346"/>
        <v>0.24098599544371566</v>
      </c>
      <c r="AC81" s="26">
        <f t="shared" si="346"/>
        <v>0.8549502909526312</v>
      </c>
      <c r="AD81" s="26">
        <f t="shared" si="346"/>
        <v>2.6285293733719559E-2</v>
      </c>
      <c r="AE81" s="26">
        <f t="shared" si="346"/>
        <v>0.80770332837414449</v>
      </c>
      <c r="AF81" s="26">
        <f t="shared" si="346"/>
        <v>0.83584607833419899</v>
      </c>
      <c r="AG81" s="26">
        <f t="shared" si="346"/>
        <v>0.41761096329797714</v>
      </c>
      <c r="AH81" s="26">
        <f t="shared" si="346"/>
        <v>0.62134605226609896</v>
      </c>
      <c r="AI81" s="26">
        <f t="shared" ref="AI81:BN81" si="347">_xlfn.STDEV.S(AI24:AI27)</f>
        <v>3.5828294219327143E-2</v>
      </c>
      <c r="AJ81" s="26">
        <f t="shared" si="347"/>
        <v>0.3441443495589116</v>
      </c>
      <c r="AK81" s="26">
        <f t="shared" si="347"/>
        <v>0.36904561596998675</v>
      </c>
      <c r="AL81" s="26">
        <f t="shared" si="347"/>
        <v>1.530522786501398E-2</v>
      </c>
      <c r="AM81" s="26">
        <f t="shared" si="347"/>
        <v>3.5584406697334127E-2</v>
      </c>
      <c r="AN81" s="26">
        <f t="shared" si="347"/>
        <v>0.66295826917436207</v>
      </c>
      <c r="AO81" s="26">
        <f t="shared" si="347"/>
        <v>3.5716476123306418E-2</v>
      </c>
      <c r="AP81" s="26">
        <f t="shared" si="347"/>
        <v>0.36570753341980544</v>
      </c>
      <c r="AQ81" s="26">
        <f t="shared" si="347"/>
        <v>0.57229974663632122</v>
      </c>
      <c r="AR81" s="26">
        <f t="shared" si="347"/>
        <v>0.60333462246639535</v>
      </c>
      <c r="AS81" s="26">
        <f t="shared" si="347"/>
        <v>0.29798266168801429</v>
      </c>
      <c r="AT81" s="26">
        <f t="shared" si="347"/>
        <v>0.14061175863584646</v>
      </c>
      <c r="AU81" s="26">
        <f t="shared" si="347"/>
        <v>0.51136777372063391</v>
      </c>
      <c r="AV81" s="26">
        <f t="shared" si="347"/>
        <v>1.4753530650874119E-2</v>
      </c>
      <c r="AW81" s="26">
        <f t="shared" si="347"/>
        <v>1.1575836902791481E-2</v>
      </c>
      <c r="AX81" s="26">
        <f t="shared" si="347"/>
        <v>1.170311746216933</v>
      </c>
      <c r="AY81" s="26">
        <f t="shared" si="347"/>
        <v>0.40205254631702386</v>
      </c>
      <c r="AZ81" s="26">
        <f t="shared" si="347"/>
        <v>0.51470995068420211</v>
      </c>
      <c r="BA81" s="26">
        <f t="shared" si="347"/>
        <v>0.40144738135900382</v>
      </c>
      <c r="BB81" s="26">
        <f t="shared" si="347"/>
        <v>8.3914639167823296E-2</v>
      </c>
      <c r="BC81" s="26">
        <f t="shared" si="347"/>
        <v>0.36499440634983488</v>
      </c>
      <c r="BD81" s="26">
        <f t="shared" si="347"/>
        <v>0.26125514349003831</v>
      </c>
      <c r="BE81" s="26">
        <f t="shared" si="347"/>
        <v>4.1467859039666086E-2</v>
      </c>
      <c r="BF81" s="26">
        <f t="shared" si="347"/>
        <v>2.6386549603919913E-2</v>
      </c>
      <c r="BG81" s="26">
        <f t="shared" si="347"/>
        <v>2.0604634591922855</v>
      </c>
      <c r="BH81" s="26">
        <f t="shared" si="347"/>
        <v>0.43976309910375522</v>
      </c>
      <c r="BI81" s="26">
        <f t="shared" si="347"/>
        <v>0.29406844441388152</v>
      </c>
      <c r="BJ81" s="26">
        <f t="shared" si="347"/>
        <v>0.96811513605907085</v>
      </c>
      <c r="BK81" s="26">
        <f t="shared" si="347"/>
        <v>1.6350331291237911E-2</v>
      </c>
      <c r="BL81" s="26">
        <f t="shared" si="347"/>
        <v>0.50118019048375562</v>
      </c>
      <c r="BM81" s="26">
        <f t="shared" si="347"/>
        <v>1.0652728914852438</v>
      </c>
      <c r="BN81" s="26">
        <f t="shared" si="347"/>
        <v>9.6046863561692411E-3</v>
      </c>
      <c r="BO81" s="26">
        <f t="shared" ref="BO81:CT81" si="348">_xlfn.STDEV.S(BO24:BO27)</f>
        <v>0.3507900606725719</v>
      </c>
      <c r="BP81" s="26">
        <f t="shared" si="348"/>
        <v>0.44192495592200759</v>
      </c>
      <c r="BQ81" s="26">
        <f t="shared" si="348"/>
        <v>2.0041623354083379E-2</v>
      </c>
      <c r="BR81" s="26">
        <f t="shared" si="348"/>
        <v>0.66066046498939512</v>
      </c>
      <c r="BS81" s="26">
        <f t="shared" si="348"/>
        <v>2.641338044754387E-2</v>
      </c>
      <c r="BT81" s="26">
        <f t="shared" si="348"/>
        <v>7.1973953622107442E-2</v>
      </c>
      <c r="BU81" s="26">
        <f t="shared" si="348"/>
        <v>0.59229968484430806</v>
      </c>
      <c r="BV81" s="26">
        <f t="shared" si="348"/>
        <v>0.19973649307692062</v>
      </c>
      <c r="BW81" s="26">
        <f t="shared" si="348"/>
        <v>6.4551658899421632E-2</v>
      </c>
      <c r="BX81" s="26">
        <f t="shared" si="348"/>
        <v>0.30874908906748233</v>
      </c>
      <c r="BY81" s="26">
        <f t="shared" si="348"/>
        <v>0.19043174630297327</v>
      </c>
      <c r="BZ81" s="26">
        <f t="shared" si="348"/>
        <v>3.1052375110455718E-2</v>
      </c>
      <c r="CA81" s="26">
        <f t="shared" si="348"/>
        <v>0.25402673743787924</v>
      </c>
      <c r="CB81" s="26">
        <f t="shared" si="348"/>
        <v>1.530522786501398E-2</v>
      </c>
      <c r="CC81" s="26">
        <f t="shared" si="348"/>
        <v>5.0579969684962358E-3</v>
      </c>
      <c r="CD81" s="26">
        <f t="shared" si="348"/>
        <v>0.64994974164674224</v>
      </c>
      <c r="CE81" s="26">
        <f t="shared" si="348"/>
        <v>0.38172677838125663</v>
      </c>
      <c r="CF81" s="26">
        <f t="shared" si="348"/>
        <v>6.0917977642086181E-2</v>
      </c>
      <c r="CG81" s="26">
        <f t="shared" si="348"/>
        <v>0.73172780686081162</v>
      </c>
      <c r="CH81" s="26">
        <f t="shared" si="348"/>
        <v>0.24314930255572145</v>
      </c>
      <c r="CI81" s="26">
        <f t="shared" si="348"/>
        <v>8.0054148341414791E-2</v>
      </c>
      <c r="CJ81" s="26">
        <f t="shared" si="348"/>
        <v>0.96854891461401982</v>
      </c>
      <c r="CK81" s="26">
        <f t="shared" si="348"/>
        <v>3.1287643993544445E-2</v>
      </c>
      <c r="CL81" s="26">
        <f t="shared" si="348"/>
        <v>8.9923578665449394E-2</v>
      </c>
      <c r="CM81" s="26">
        <f t="shared" si="348"/>
        <v>0.48681070927688891</v>
      </c>
      <c r="CN81" s="26">
        <f t="shared" si="348"/>
        <v>0.56724656602456835</v>
      </c>
      <c r="CO81" s="26">
        <f t="shared" si="348"/>
        <v>2.5599479161381056E-2</v>
      </c>
      <c r="CP81" s="26">
        <f t="shared" si="348"/>
        <v>0.11780598456784667</v>
      </c>
      <c r="CQ81" s="26">
        <f t="shared" si="348"/>
        <v>0.25456940769333603</v>
      </c>
      <c r="CR81" s="26">
        <f t="shared" si="348"/>
        <v>3.1091263510109319E-3</v>
      </c>
      <c r="CS81" s="26">
        <f t="shared" si="348"/>
        <v>0.19327765002710431</v>
      </c>
      <c r="CT81" s="26">
        <f t="shared" si="348"/>
        <v>0.61724252391854129</v>
      </c>
      <c r="CU81" s="26">
        <f t="shared" ref="CU81:DZ81" si="349">_xlfn.STDEV.S(CU24:CU27)</f>
        <v>1.0626225419510582E-2</v>
      </c>
      <c r="CV81" s="26">
        <f t="shared" si="349"/>
        <v>2.857738033247061E-2</v>
      </c>
      <c r="CW81" s="26">
        <f t="shared" si="349"/>
        <v>1.5514666179672285</v>
      </c>
      <c r="CX81" s="26">
        <f t="shared" si="349"/>
        <v>0.33571863219068832</v>
      </c>
      <c r="CY81" s="26">
        <f t="shared" si="349"/>
        <v>0.88476150270378273</v>
      </c>
      <c r="CZ81" s="26">
        <f t="shared" si="349"/>
        <v>0.65664773661377895</v>
      </c>
      <c r="DA81" s="26">
        <f t="shared" si="349"/>
        <v>0.10127684829217458</v>
      </c>
      <c r="DB81" s="26">
        <f t="shared" si="349"/>
        <v>0.25099584989928586</v>
      </c>
      <c r="DC81" s="26">
        <f t="shared" si="349"/>
        <v>0.15000083333101791</v>
      </c>
      <c r="DD81" s="26">
        <f t="shared" si="349"/>
        <v>2.6068819177959678E-2</v>
      </c>
      <c r="DE81" s="26">
        <f t="shared" si="349"/>
        <v>8.4088742805832062E-2</v>
      </c>
      <c r="DF81" s="26">
        <f t="shared" si="349"/>
        <v>1.5854276762648827</v>
      </c>
      <c r="DG81" s="26">
        <f t="shared" si="349"/>
        <v>3.6646964403616714E-2</v>
      </c>
      <c r="DH81" s="26">
        <f t="shared" si="349"/>
        <v>0.360564719109711</v>
      </c>
      <c r="DI81" s="26">
        <f t="shared" si="349"/>
        <v>0.96397752394267899</v>
      </c>
      <c r="DJ81" s="26">
        <f t="shared" si="349"/>
        <v>4.5460605656565669E-3</v>
      </c>
      <c r="DK81" s="26">
        <f t="shared" si="349"/>
        <v>0.33346863920514686</v>
      </c>
      <c r="DL81" s="26">
        <f t="shared" si="349"/>
        <v>0.4109201057788911</v>
      </c>
      <c r="DM81" s="26">
        <f t="shared" si="349"/>
        <v>0.16204834669525797</v>
      </c>
      <c r="DN81" s="26">
        <f t="shared" si="349"/>
        <v>0.9466457890890343</v>
      </c>
      <c r="DO81" s="26">
        <f t="shared" si="349"/>
        <v>0.11219477111998542</v>
      </c>
      <c r="DP81" s="26">
        <f t="shared" si="349"/>
        <v>0.5193408482554267</v>
      </c>
      <c r="DQ81" s="26">
        <f t="shared" si="349"/>
        <v>0.53977858114848054</v>
      </c>
      <c r="DR81" s="26">
        <f t="shared" si="349"/>
        <v>1.4854853303438142E-2</v>
      </c>
      <c r="DS81" s="26">
        <f t="shared" si="349"/>
        <v>1.2055427546692256E-2</v>
      </c>
      <c r="DT81" s="26">
        <f t="shared" si="349"/>
        <v>0.56021982292668027</v>
      </c>
      <c r="DU81" s="26">
        <f t="shared" si="349"/>
        <v>6.0928236475384721E-2</v>
      </c>
      <c r="DV81" s="26">
        <f t="shared" si="349"/>
        <v>0.30608536391014607</v>
      </c>
      <c r="DW81" s="26">
        <f t="shared" si="349"/>
        <v>0.26501745225550732</v>
      </c>
      <c r="DX81" s="26">
        <f t="shared" si="349"/>
        <v>0.33801282026968432</v>
      </c>
      <c r="DY81" s="26">
        <f t="shared" si="349"/>
        <v>0.12740584758950071</v>
      </c>
      <c r="DZ81" s="26">
        <f t="shared" si="349"/>
        <v>0.29446957963995612</v>
      </c>
      <c r="EA81" s="26">
        <f t="shared" ref="EA81:FF81" si="350">_xlfn.STDEV.S(EA24:EA27)</f>
        <v>0.77122170396499412</v>
      </c>
      <c r="EB81" s="26">
        <f t="shared" si="350"/>
        <v>4.0414518843255804E-3</v>
      </c>
      <c r="EC81" s="26">
        <f t="shared" si="350"/>
        <v>6.0362101796852252E-2</v>
      </c>
      <c r="ED81" s="26">
        <f t="shared" si="350"/>
        <v>1.3492982126522992</v>
      </c>
      <c r="EE81" s="26">
        <f t="shared" si="350"/>
        <v>3.0380915061924342E-2</v>
      </c>
      <c r="EF81" s="26">
        <f t="shared" si="350"/>
        <v>0.5610563697169868</v>
      </c>
      <c r="EG81" s="26">
        <f t="shared" si="350"/>
        <v>0.33159262155039626</v>
      </c>
      <c r="EH81" s="26">
        <f t="shared" si="350"/>
        <v>5.7557941820968447E-2</v>
      </c>
      <c r="EI81" s="26">
        <f t="shared" si="350"/>
        <v>0.31427522439203304</v>
      </c>
      <c r="EJ81" s="26">
        <f t="shared" si="350"/>
        <v>0.14247660626690242</v>
      </c>
      <c r="EK81" s="26">
        <f t="shared" si="350"/>
        <v>3.3241540277193289E-2</v>
      </c>
      <c r="EL81" s="26">
        <f t="shared" si="350"/>
        <v>9.0790509783054779E-2</v>
      </c>
      <c r="EM81" s="26">
        <f t="shared" si="350"/>
        <v>0.90370584262801135</v>
      </c>
      <c r="EN81" s="26">
        <f t="shared" si="350"/>
        <v>4.1828020911024208E-2</v>
      </c>
      <c r="EO81" s="26">
        <f t="shared" si="350"/>
        <v>0.36034566738064011</v>
      </c>
      <c r="EP81" s="26">
        <f t="shared" si="350"/>
        <v>0.92286763225646806</v>
      </c>
      <c r="EQ81" s="26">
        <f t="shared" si="350"/>
        <v>1.5427248620544553E-2</v>
      </c>
      <c r="ER81" s="26">
        <f t="shared" si="350"/>
        <v>0.65469458528385616</v>
      </c>
      <c r="ES81" s="26">
        <f t="shared" si="350"/>
        <v>0.47449236031784831</v>
      </c>
      <c r="ET81" s="26">
        <f t="shared" si="350"/>
        <v>2.9193321153987414E-2</v>
      </c>
      <c r="EU81" s="26">
        <f t="shared" si="350"/>
        <v>0.18680292645816216</v>
      </c>
      <c r="EV81" s="26">
        <f t="shared" si="350"/>
        <v>4.8937885800945838E-2</v>
      </c>
      <c r="EW81" s="26">
        <f t="shared" si="350"/>
        <v>6.855654600406832E-3</v>
      </c>
      <c r="EX81" s="26">
        <f t="shared" si="350"/>
        <v>0.39917780081896659</v>
      </c>
      <c r="EY81" s="26">
        <f t="shared" si="350"/>
        <v>1.6152915113584444E-2</v>
      </c>
      <c r="EZ81" s="26">
        <f t="shared" si="350"/>
        <v>4.5376205218158563E-2</v>
      </c>
      <c r="FA81" s="26">
        <f t="shared" si="350"/>
        <v>0.74495430508633731</v>
      </c>
      <c r="FB81" s="26">
        <f t="shared" si="350"/>
        <v>0.21174257169182029</v>
      </c>
      <c r="FC81" s="26">
        <f t="shared" si="350"/>
        <v>2.6006409466391274E-2</v>
      </c>
      <c r="FD81" s="26">
        <f t="shared" si="350"/>
        <v>0.91859512300033708</v>
      </c>
      <c r="FE81" s="26">
        <f t="shared" si="350"/>
        <v>0.66001969667578997</v>
      </c>
      <c r="FF81" s="26">
        <f t="shared" si="350"/>
        <v>3.707087805811967E-2</v>
      </c>
      <c r="FG81" s="26">
        <f t="shared" ref="FG81:GG81" si="351">_xlfn.STDEV.S(FG24:FG27)</f>
        <v>0.42704673826955381</v>
      </c>
      <c r="FH81" s="26">
        <f t="shared" si="351"/>
        <v>1.0633934674741303</v>
      </c>
      <c r="FI81" s="26">
        <f t="shared" si="351"/>
        <v>1.8421002506190276E-2</v>
      </c>
      <c r="FJ81" s="26">
        <f t="shared" si="351"/>
        <v>9.9019779168945068E-2</v>
      </c>
      <c r="FK81" s="26">
        <f t="shared" si="351"/>
        <v>1.1377921236617239</v>
      </c>
      <c r="FL81" s="26">
        <f t="shared" si="351"/>
        <v>5.0506600228747464E-2</v>
      </c>
      <c r="FM81" s="26">
        <f t="shared" si="351"/>
        <v>0.11168109359541026</v>
      </c>
      <c r="FN81" s="26">
        <f t="shared" si="351"/>
        <v>7.11635440376613E-2</v>
      </c>
      <c r="FO81" s="26">
        <f t="shared" si="351"/>
        <v>1.1916375287808667E-2</v>
      </c>
      <c r="FP81" s="26">
        <f t="shared" si="351"/>
        <v>5.8583274063509459E-2</v>
      </c>
      <c r="FQ81" s="26">
        <f t="shared" si="351"/>
        <v>0.36299586774508069</v>
      </c>
      <c r="FR81" s="26">
        <f t="shared" si="351"/>
        <v>2.8063915146199166E-2</v>
      </c>
      <c r="FS81" s="26">
        <f t="shared" si="351"/>
        <v>0.19201280339255181</v>
      </c>
      <c r="FT81" s="26">
        <f t="shared" si="351"/>
        <v>1.5019431857874391E-2</v>
      </c>
      <c r="FU81" s="26">
        <f t="shared" si="351"/>
        <v>2.3930454794395022E-2</v>
      </c>
      <c r="FV81" s="26">
        <f t="shared" si="351"/>
        <v>0.24797916579154469</v>
      </c>
      <c r="FW81" s="26">
        <f t="shared" si="351"/>
        <v>1.5812499275362213</v>
      </c>
      <c r="FX81" s="26">
        <f t="shared" si="351"/>
        <v>0.11801271117976891</v>
      </c>
      <c r="FY81" s="26">
        <f t="shared" si="351"/>
        <v>0.5508668169349169</v>
      </c>
      <c r="FZ81" s="26">
        <f t="shared" si="351"/>
        <v>0.33271647088774853</v>
      </c>
      <c r="GA81" s="26">
        <f t="shared" si="351"/>
        <v>0.51313245528485718</v>
      </c>
      <c r="GB81" s="26">
        <f t="shared" si="351"/>
        <v>1.2713723228595728</v>
      </c>
      <c r="GC81" s="26">
        <f t="shared" si="351"/>
        <v>4.5825756949558302E-2</v>
      </c>
      <c r="GD81" s="26">
        <f t="shared" si="351"/>
        <v>2.3094010767585053E-2</v>
      </c>
      <c r="GE81" s="26">
        <f t="shared" si="351"/>
        <v>4.0414518843273822E-2</v>
      </c>
      <c r="GF81" s="26">
        <f t="shared" si="351"/>
        <v>1.8247649163659416</v>
      </c>
      <c r="GG81" s="26">
        <f t="shared" si="351"/>
        <v>0.73648828911260933</v>
      </c>
    </row>
    <row r="82" spans="1:189" x14ac:dyDescent="0.25">
      <c r="A82" s="128"/>
      <c r="B82" s="9"/>
      <c r="C82" s="99"/>
      <c r="D82" s="100" t="s">
        <v>146</v>
      </c>
      <c r="E82" s="64">
        <f>COUNT(E24:E27)</f>
        <v>4</v>
      </c>
      <c r="F82" s="64">
        <f>COUNT(F24:F27)</f>
        <v>4</v>
      </c>
      <c r="G82" s="64">
        <f>COUNT(G24:G27)</f>
        <v>4</v>
      </c>
      <c r="H82" s="64">
        <f t="shared" ref="H82:BO82" si="352">COUNT(H24:H27)</f>
        <v>4</v>
      </c>
      <c r="I82" s="64">
        <f t="shared" si="352"/>
        <v>4</v>
      </c>
      <c r="J82" s="64">
        <f t="shared" si="352"/>
        <v>4</v>
      </c>
      <c r="K82" s="64">
        <f t="shared" si="352"/>
        <v>4</v>
      </c>
      <c r="L82" s="64">
        <f t="shared" si="352"/>
        <v>4</v>
      </c>
      <c r="M82" s="64">
        <f>COUNT(M24:M27)</f>
        <v>3</v>
      </c>
      <c r="N82" s="64">
        <f t="shared" si="352"/>
        <v>4</v>
      </c>
      <c r="O82" s="64">
        <f t="shared" si="352"/>
        <v>4</v>
      </c>
      <c r="P82" s="64">
        <f>COUNT(P24:P27)</f>
        <v>4</v>
      </c>
      <c r="Q82" s="64">
        <f t="shared" si="352"/>
        <v>4</v>
      </c>
      <c r="R82" s="64">
        <f>COUNT(R24:R27)</f>
        <v>4</v>
      </c>
      <c r="S82" s="64">
        <f t="shared" si="352"/>
        <v>4</v>
      </c>
      <c r="T82" s="64">
        <f>COUNT(T24:T27)</f>
        <v>4</v>
      </c>
      <c r="U82" s="64">
        <f t="shared" si="352"/>
        <v>4</v>
      </c>
      <c r="V82" s="64">
        <f t="shared" si="352"/>
        <v>4</v>
      </c>
      <c r="W82" s="64">
        <f t="shared" si="352"/>
        <v>4</v>
      </c>
      <c r="X82" s="64">
        <f t="shared" si="352"/>
        <v>4</v>
      </c>
      <c r="Y82" s="64">
        <f t="shared" si="352"/>
        <v>4</v>
      </c>
      <c r="Z82" s="64">
        <f t="shared" si="352"/>
        <v>4</v>
      </c>
      <c r="AA82" s="64">
        <f t="shared" si="352"/>
        <v>4</v>
      </c>
      <c r="AB82" s="64">
        <f t="shared" si="352"/>
        <v>4</v>
      </c>
      <c r="AC82" s="64">
        <f t="shared" si="352"/>
        <v>4</v>
      </c>
      <c r="AD82" s="64">
        <f t="shared" si="352"/>
        <v>4</v>
      </c>
      <c r="AE82" s="64">
        <f t="shared" si="352"/>
        <v>4</v>
      </c>
      <c r="AF82" s="64">
        <f t="shared" si="352"/>
        <v>4</v>
      </c>
      <c r="AG82" s="64">
        <f t="shared" si="352"/>
        <v>4</v>
      </c>
      <c r="AH82" s="64">
        <f t="shared" si="352"/>
        <v>4</v>
      </c>
      <c r="AI82" s="64">
        <f t="shared" si="352"/>
        <v>4</v>
      </c>
      <c r="AJ82" s="64">
        <f t="shared" si="352"/>
        <v>4</v>
      </c>
      <c r="AK82" s="64">
        <f t="shared" si="352"/>
        <v>4</v>
      </c>
      <c r="AL82" s="64">
        <f t="shared" si="352"/>
        <v>4</v>
      </c>
      <c r="AM82" s="64">
        <f t="shared" si="352"/>
        <v>4</v>
      </c>
      <c r="AN82" s="64">
        <f t="shared" si="352"/>
        <v>4</v>
      </c>
      <c r="AO82" s="64">
        <f t="shared" si="352"/>
        <v>4</v>
      </c>
      <c r="AP82" s="64">
        <f t="shared" si="352"/>
        <v>4</v>
      </c>
      <c r="AQ82" s="64">
        <f t="shared" si="352"/>
        <v>4</v>
      </c>
      <c r="AR82" s="64">
        <f t="shared" si="352"/>
        <v>4</v>
      </c>
      <c r="AS82" s="64">
        <f t="shared" si="352"/>
        <v>4</v>
      </c>
      <c r="AT82" s="64">
        <f t="shared" si="352"/>
        <v>4</v>
      </c>
      <c r="AU82" s="64">
        <f t="shared" si="352"/>
        <v>4</v>
      </c>
      <c r="AV82" s="64">
        <f t="shared" si="352"/>
        <v>4</v>
      </c>
      <c r="AW82" s="64">
        <f t="shared" si="352"/>
        <v>4</v>
      </c>
      <c r="AX82" s="64">
        <f t="shared" si="352"/>
        <v>4</v>
      </c>
      <c r="AY82" s="64">
        <f t="shared" si="352"/>
        <v>4</v>
      </c>
      <c r="AZ82" s="64">
        <f t="shared" si="352"/>
        <v>4</v>
      </c>
      <c r="BA82" s="64">
        <f t="shared" si="352"/>
        <v>4</v>
      </c>
      <c r="BB82" s="64">
        <f t="shared" si="352"/>
        <v>4</v>
      </c>
      <c r="BC82" s="64">
        <f t="shared" si="352"/>
        <v>4</v>
      </c>
      <c r="BD82" s="64">
        <f t="shared" si="352"/>
        <v>4</v>
      </c>
      <c r="BE82" s="64">
        <f t="shared" si="352"/>
        <v>4</v>
      </c>
      <c r="BF82" s="64">
        <f t="shared" si="352"/>
        <v>4</v>
      </c>
      <c r="BG82" s="64">
        <f t="shared" si="352"/>
        <v>4</v>
      </c>
      <c r="BH82" s="64">
        <f t="shared" si="352"/>
        <v>4</v>
      </c>
      <c r="BI82" s="64">
        <f t="shared" si="352"/>
        <v>4</v>
      </c>
      <c r="BJ82" s="64">
        <f t="shared" si="352"/>
        <v>4</v>
      </c>
      <c r="BK82" s="64">
        <f t="shared" si="352"/>
        <v>4</v>
      </c>
      <c r="BL82" s="64">
        <f t="shared" si="352"/>
        <v>4</v>
      </c>
      <c r="BM82" s="64">
        <f t="shared" si="352"/>
        <v>4</v>
      </c>
      <c r="BN82" s="64">
        <f t="shared" si="352"/>
        <v>4</v>
      </c>
      <c r="BO82" s="64">
        <f t="shared" si="352"/>
        <v>4</v>
      </c>
      <c r="BP82" s="64">
        <f t="shared" ref="BP82:EA82" si="353">COUNT(BP24:BP27)</f>
        <v>4</v>
      </c>
      <c r="BQ82" s="64">
        <f t="shared" si="353"/>
        <v>4</v>
      </c>
      <c r="BR82" s="64">
        <f t="shared" si="353"/>
        <v>4</v>
      </c>
      <c r="BS82" s="64">
        <f t="shared" si="353"/>
        <v>4</v>
      </c>
      <c r="BT82" s="64">
        <f t="shared" si="353"/>
        <v>4</v>
      </c>
      <c r="BU82" s="64">
        <f t="shared" si="353"/>
        <v>4</v>
      </c>
      <c r="BV82" s="64">
        <f t="shared" si="353"/>
        <v>4</v>
      </c>
      <c r="BW82" s="64">
        <f t="shared" si="353"/>
        <v>4</v>
      </c>
      <c r="BX82" s="64">
        <f t="shared" si="353"/>
        <v>4</v>
      </c>
      <c r="BY82" s="64">
        <f t="shared" si="353"/>
        <v>4</v>
      </c>
      <c r="BZ82" s="64">
        <f t="shared" si="353"/>
        <v>4</v>
      </c>
      <c r="CA82" s="64">
        <f t="shared" si="353"/>
        <v>4</v>
      </c>
      <c r="CB82" s="64">
        <f t="shared" si="353"/>
        <v>4</v>
      </c>
      <c r="CC82" s="64">
        <f t="shared" si="353"/>
        <v>4</v>
      </c>
      <c r="CD82" s="64">
        <f t="shared" si="353"/>
        <v>4</v>
      </c>
      <c r="CE82" s="64">
        <f t="shared" si="353"/>
        <v>4</v>
      </c>
      <c r="CF82" s="64">
        <f t="shared" si="353"/>
        <v>4</v>
      </c>
      <c r="CG82" s="64">
        <f t="shared" si="353"/>
        <v>4</v>
      </c>
      <c r="CH82" s="64">
        <f t="shared" si="353"/>
        <v>4</v>
      </c>
      <c r="CI82" s="64">
        <f t="shared" si="353"/>
        <v>4</v>
      </c>
      <c r="CJ82" s="64">
        <f t="shared" si="353"/>
        <v>4</v>
      </c>
      <c r="CK82" s="64">
        <f t="shared" si="353"/>
        <v>4</v>
      </c>
      <c r="CL82" s="64">
        <f t="shared" si="353"/>
        <v>4</v>
      </c>
      <c r="CM82" s="64">
        <f t="shared" si="353"/>
        <v>4</v>
      </c>
      <c r="CN82" s="64">
        <f t="shared" si="353"/>
        <v>4</v>
      </c>
      <c r="CO82" s="64">
        <f t="shared" si="353"/>
        <v>4</v>
      </c>
      <c r="CP82" s="64">
        <f t="shared" si="353"/>
        <v>4</v>
      </c>
      <c r="CQ82" s="64">
        <f t="shared" si="353"/>
        <v>4</v>
      </c>
      <c r="CR82" s="64">
        <f t="shared" si="353"/>
        <v>4</v>
      </c>
      <c r="CS82" s="64">
        <f t="shared" si="353"/>
        <v>4</v>
      </c>
      <c r="CT82" s="64">
        <f t="shared" si="353"/>
        <v>4</v>
      </c>
      <c r="CU82" s="64">
        <f t="shared" si="353"/>
        <v>4</v>
      </c>
      <c r="CV82" s="64">
        <f t="shared" si="353"/>
        <v>4</v>
      </c>
      <c r="CW82" s="64">
        <f t="shared" si="353"/>
        <v>4</v>
      </c>
      <c r="CX82" s="64">
        <f t="shared" si="353"/>
        <v>4</v>
      </c>
      <c r="CY82" s="64">
        <f t="shared" si="353"/>
        <v>4</v>
      </c>
      <c r="CZ82" s="64">
        <f t="shared" si="353"/>
        <v>4</v>
      </c>
      <c r="DA82" s="64">
        <f t="shared" si="353"/>
        <v>4</v>
      </c>
      <c r="DB82" s="64">
        <f t="shared" si="353"/>
        <v>4</v>
      </c>
      <c r="DC82" s="64">
        <f t="shared" si="353"/>
        <v>4</v>
      </c>
      <c r="DD82" s="64">
        <f t="shared" si="353"/>
        <v>4</v>
      </c>
      <c r="DE82" s="64">
        <f t="shared" si="353"/>
        <v>4</v>
      </c>
      <c r="DF82" s="64">
        <f t="shared" si="353"/>
        <v>4</v>
      </c>
      <c r="DG82" s="64">
        <f t="shared" si="353"/>
        <v>4</v>
      </c>
      <c r="DH82" s="64">
        <f t="shared" si="353"/>
        <v>4</v>
      </c>
      <c r="DI82" s="64">
        <f t="shared" si="353"/>
        <v>4</v>
      </c>
      <c r="DJ82" s="64">
        <f t="shared" si="353"/>
        <v>4</v>
      </c>
      <c r="DK82" s="64">
        <f t="shared" si="353"/>
        <v>4</v>
      </c>
      <c r="DL82" s="64">
        <f t="shared" si="353"/>
        <v>4</v>
      </c>
      <c r="DM82" s="64">
        <f t="shared" si="353"/>
        <v>4</v>
      </c>
      <c r="DN82" s="64">
        <f t="shared" si="353"/>
        <v>4</v>
      </c>
      <c r="DO82" s="64">
        <f t="shared" si="353"/>
        <v>4</v>
      </c>
      <c r="DP82" s="64">
        <f t="shared" si="353"/>
        <v>4</v>
      </c>
      <c r="DQ82" s="64">
        <f t="shared" si="353"/>
        <v>4</v>
      </c>
      <c r="DR82" s="64">
        <f t="shared" si="353"/>
        <v>4</v>
      </c>
      <c r="DS82" s="64">
        <f t="shared" si="353"/>
        <v>4</v>
      </c>
      <c r="DT82" s="64">
        <f t="shared" si="353"/>
        <v>4</v>
      </c>
      <c r="DU82" s="64">
        <f t="shared" si="353"/>
        <v>4</v>
      </c>
      <c r="DV82" s="64">
        <f t="shared" si="353"/>
        <v>4</v>
      </c>
      <c r="DW82" s="64">
        <f t="shared" si="353"/>
        <v>4</v>
      </c>
      <c r="DX82" s="64">
        <f t="shared" si="353"/>
        <v>4</v>
      </c>
      <c r="DY82" s="64">
        <f t="shared" si="353"/>
        <v>4</v>
      </c>
      <c r="DZ82" s="64">
        <f t="shared" si="353"/>
        <v>4</v>
      </c>
      <c r="EA82" s="64">
        <f t="shared" si="353"/>
        <v>4</v>
      </c>
      <c r="EB82" s="64">
        <f t="shared" ref="EB82:GG82" si="354">COUNT(EB24:EB27)</f>
        <v>4</v>
      </c>
      <c r="EC82" s="64">
        <f t="shared" si="354"/>
        <v>4</v>
      </c>
      <c r="ED82" s="64">
        <f t="shared" si="354"/>
        <v>4</v>
      </c>
      <c r="EE82" s="64">
        <f t="shared" si="354"/>
        <v>4</v>
      </c>
      <c r="EF82" s="64">
        <f t="shared" si="354"/>
        <v>4</v>
      </c>
      <c r="EG82" s="64">
        <f t="shared" si="354"/>
        <v>4</v>
      </c>
      <c r="EH82" s="64">
        <f t="shared" si="354"/>
        <v>4</v>
      </c>
      <c r="EI82" s="64">
        <f t="shared" si="354"/>
        <v>4</v>
      </c>
      <c r="EJ82" s="64">
        <f t="shared" si="354"/>
        <v>4</v>
      </c>
      <c r="EK82" s="64">
        <f t="shared" si="354"/>
        <v>4</v>
      </c>
      <c r="EL82" s="64">
        <f t="shared" si="354"/>
        <v>4</v>
      </c>
      <c r="EM82" s="64">
        <f t="shared" si="354"/>
        <v>4</v>
      </c>
      <c r="EN82" s="64">
        <f t="shared" si="354"/>
        <v>4</v>
      </c>
      <c r="EO82" s="64">
        <f t="shared" si="354"/>
        <v>4</v>
      </c>
      <c r="EP82" s="64">
        <f t="shared" si="354"/>
        <v>4</v>
      </c>
      <c r="EQ82" s="64">
        <f t="shared" si="354"/>
        <v>4</v>
      </c>
      <c r="ER82" s="64">
        <f t="shared" si="354"/>
        <v>4</v>
      </c>
      <c r="ES82" s="64">
        <f t="shared" si="354"/>
        <v>4</v>
      </c>
      <c r="ET82" s="64">
        <f t="shared" si="354"/>
        <v>4</v>
      </c>
      <c r="EU82" s="64">
        <f t="shared" si="354"/>
        <v>4</v>
      </c>
      <c r="EV82" s="64">
        <f t="shared" si="354"/>
        <v>4</v>
      </c>
      <c r="EW82" s="64">
        <f t="shared" si="354"/>
        <v>4</v>
      </c>
      <c r="EX82" s="64">
        <f t="shared" si="354"/>
        <v>4</v>
      </c>
      <c r="EY82" s="64">
        <f t="shared" si="354"/>
        <v>4</v>
      </c>
      <c r="EZ82" s="64">
        <f t="shared" si="354"/>
        <v>4</v>
      </c>
      <c r="FA82" s="64">
        <f t="shared" si="354"/>
        <v>4</v>
      </c>
      <c r="FB82" s="64">
        <f t="shared" si="354"/>
        <v>4</v>
      </c>
      <c r="FC82" s="64">
        <f t="shared" si="354"/>
        <v>4</v>
      </c>
      <c r="FD82" s="64">
        <f t="shared" si="354"/>
        <v>4</v>
      </c>
      <c r="FE82" s="64">
        <f t="shared" si="354"/>
        <v>4</v>
      </c>
      <c r="FF82" s="64">
        <f t="shared" si="354"/>
        <v>4</v>
      </c>
      <c r="FG82" s="64">
        <f t="shared" si="354"/>
        <v>4</v>
      </c>
      <c r="FH82" s="64">
        <f t="shared" si="354"/>
        <v>4</v>
      </c>
      <c r="FI82" s="64">
        <f t="shared" si="354"/>
        <v>4</v>
      </c>
      <c r="FJ82" s="64">
        <f t="shared" si="354"/>
        <v>4</v>
      </c>
      <c r="FK82" s="64">
        <f t="shared" si="354"/>
        <v>4</v>
      </c>
      <c r="FL82" s="64">
        <f t="shared" si="354"/>
        <v>4</v>
      </c>
      <c r="FM82" s="64">
        <f t="shared" si="354"/>
        <v>4</v>
      </c>
      <c r="FN82" s="64">
        <f t="shared" si="354"/>
        <v>4</v>
      </c>
      <c r="FO82" s="64">
        <f t="shared" si="354"/>
        <v>4</v>
      </c>
      <c r="FP82" s="64">
        <f t="shared" si="354"/>
        <v>4</v>
      </c>
      <c r="FQ82" s="64">
        <f t="shared" si="354"/>
        <v>4</v>
      </c>
      <c r="FR82" s="64">
        <f t="shared" si="354"/>
        <v>4</v>
      </c>
      <c r="FS82" s="64">
        <f t="shared" si="354"/>
        <v>4</v>
      </c>
      <c r="FT82" s="64">
        <f t="shared" si="354"/>
        <v>4</v>
      </c>
      <c r="FU82" s="64">
        <f t="shared" si="354"/>
        <v>4</v>
      </c>
      <c r="FV82" s="64">
        <f t="shared" si="354"/>
        <v>4</v>
      </c>
      <c r="FW82" s="64">
        <f t="shared" si="354"/>
        <v>4</v>
      </c>
      <c r="FX82" s="64">
        <f t="shared" si="354"/>
        <v>4</v>
      </c>
      <c r="FY82" s="64">
        <f t="shared" si="354"/>
        <v>4</v>
      </c>
      <c r="FZ82" s="64">
        <f t="shared" si="354"/>
        <v>4</v>
      </c>
      <c r="GA82" s="64">
        <f t="shared" si="354"/>
        <v>4</v>
      </c>
      <c r="GB82" s="64">
        <f t="shared" si="354"/>
        <v>4</v>
      </c>
      <c r="GC82" s="64">
        <f t="shared" si="354"/>
        <v>3</v>
      </c>
      <c r="GD82" s="64">
        <f t="shared" si="354"/>
        <v>3</v>
      </c>
      <c r="GE82" s="64">
        <f t="shared" si="354"/>
        <v>3</v>
      </c>
      <c r="GF82" s="64">
        <f t="shared" si="354"/>
        <v>4</v>
      </c>
      <c r="GG82" s="64">
        <f t="shared" si="354"/>
        <v>4</v>
      </c>
    </row>
    <row r="83" spans="1:189" x14ac:dyDescent="0.25">
      <c r="A83" s="128"/>
      <c r="B83" s="9"/>
      <c r="C83" s="122" t="s">
        <v>147</v>
      </c>
      <c r="D83" s="123"/>
      <c r="E83" s="27">
        <f>E81/E80</f>
        <v>2.665832765697598E-4</v>
      </c>
      <c r="F83" s="27">
        <f>F81/F80</f>
        <v>1.2958740228430877E-3</v>
      </c>
      <c r="G83" s="27">
        <f>G81/G80</f>
        <v>5.8165989064064858E-4</v>
      </c>
      <c r="H83" s="27">
        <f t="shared" ref="H83:BO83" si="355">H81/H80</f>
        <v>1.3802441261732796E-3</v>
      </c>
      <c r="I83" s="27">
        <f t="shared" si="355"/>
        <v>6.1632948032238968E-3</v>
      </c>
      <c r="J83" s="27">
        <f t="shared" si="355"/>
        <v>9.4570857821460082E-3</v>
      </c>
      <c r="K83" s="27">
        <f t="shared" si="355"/>
        <v>5.2652959539535357E-3</v>
      </c>
      <c r="L83" s="27">
        <f t="shared" si="355"/>
        <v>7.3731120298854997E-3</v>
      </c>
      <c r="M83" s="27">
        <f>M81/M80</f>
        <v>1.8837251967562668E-3</v>
      </c>
      <c r="N83" s="27">
        <f t="shared" si="355"/>
        <v>0.13756334936130588</v>
      </c>
      <c r="O83" s="27">
        <f t="shared" si="355"/>
        <v>6.9447900321281284E-3</v>
      </c>
      <c r="P83" s="27">
        <f>P81/P80</f>
        <v>1.5497031851057041E-3</v>
      </c>
      <c r="Q83" s="27">
        <f t="shared" si="355"/>
        <v>9.1185591630698865E-2</v>
      </c>
      <c r="R83" s="27">
        <f>R81/R80</f>
        <v>1.214896531485596E-3</v>
      </c>
      <c r="S83" s="27">
        <f t="shared" ref="S83" si="356">S81/S80</f>
        <v>4.8775948603367062E-3</v>
      </c>
      <c r="T83" s="27">
        <f>T81/T80</f>
        <v>1.3279239589493259E-3</v>
      </c>
      <c r="U83" s="27">
        <f t="shared" ref="U83" si="357">U81/U80</f>
        <v>5.6197462657723851E-3</v>
      </c>
      <c r="V83" s="27">
        <f t="shared" si="355"/>
        <v>-2.357657486647893E-3</v>
      </c>
      <c r="W83" s="27">
        <f t="shared" ref="W83" si="358">W81/W80</f>
        <v>3.2792739727379276E-3</v>
      </c>
      <c r="X83" s="27">
        <f t="shared" si="355"/>
        <v>-2.6016611321579263E-4</v>
      </c>
      <c r="Y83" s="27">
        <f t="shared" si="355"/>
        <v>-9.3184176574856889E-5</v>
      </c>
      <c r="Z83" s="27">
        <f t="shared" ref="Z83" si="359">Z81/Z80</f>
        <v>1.1314745994369641E-2</v>
      </c>
      <c r="AA83" s="27">
        <f t="shared" si="355"/>
        <v>-1.6328855413436272E-3</v>
      </c>
      <c r="AB83" s="27">
        <f t="shared" si="355"/>
        <v>-3.0217206055543414E-3</v>
      </c>
      <c r="AC83" s="27">
        <f t="shared" ref="AC83" si="360">AC81/AC80</f>
        <v>6.7272836006250147E-3</v>
      </c>
      <c r="AD83" s="27">
        <f t="shared" si="355"/>
        <v>-8.748765370693232E-5</v>
      </c>
      <c r="AE83" s="27">
        <f t="shared" si="355"/>
        <v>-2.0667945966585069E-2</v>
      </c>
      <c r="AF83" s="27">
        <f t="shared" ref="AF83" si="361">AF81/AF80</f>
        <v>7.7449808501978204E-3</v>
      </c>
      <c r="AG83" s="27">
        <f t="shared" si="355"/>
        <v>-1.386054563838159E-3</v>
      </c>
      <c r="AH83" s="27">
        <f t="shared" si="355"/>
        <v>-3.465930648962328E-2</v>
      </c>
      <c r="AI83" s="27">
        <f t="shared" ref="AI83" si="362">AI81/AI80</f>
        <v>5.2170416261005954E-4</v>
      </c>
      <c r="AJ83" s="27">
        <f t="shared" si="355"/>
        <v>-1.1349471500005329E-3</v>
      </c>
      <c r="AK83" s="27">
        <f t="shared" si="355"/>
        <v>-1.4438404380672407E-2</v>
      </c>
      <c r="AL83" s="27">
        <f t="shared" ref="AL83" si="363">AL81/AL80</f>
        <v>4.5114894222590934E-2</v>
      </c>
      <c r="AM83" s="27">
        <f t="shared" si="355"/>
        <v>-1.1824153840283746E-4</v>
      </c>
      <c r="AN83" s="27">
        <f t="shared" si="355"/>
        <v>-3.7352918228265038E-2</v>
      </c>
      <c r="AO83" s="27">
        <f t="shared" ref="AO83" si="364">AO81/AO80</f>
        <v>-5.2607395696588604E-4</v>
      </c>
      <c r="AP83" s="27">
        <f t="shared" si="355"/>
        <v>-1.2062986605307522E-3</v>
      </c>
      <c r="AQ83" s="27">
        <f t="shared" si="355"/>
        <v>-1.5261123095327294E-2</v>
      </c>
      <c r="AR83" s="27">
        <f t="shared" ref="AR83" si="365">AR81/AR80</f>
        <v>-5.5448963088199996E-3</v>
      </c>
      <c r="AS83" s="27">
        <f t="shared" si="355"/>
        <v>-9.8795212360071262E-4</v>
      </c>
      <c r="AT83" s="27">
        <f t="shared" si="355"/>
        <v>-1.7744264026178355E-3</v>
      </c>
      <c r="AU83" s="27">
        <f t="shared" ref="AU83" si="366">AU81/AU80</f>
        <v>-3.9714338037428413E-3</v>
      </c>
      <c r="AV83" s="27">
        <f t="shared" si="355"/>
        <v>-4.9067298072778885E-5</v>
      </c>
      <c r="AW83" s="27">
        <f t="shared" si="355"/>
        <v>-7.9847124695923288E-5</v>
      </c>
      <c r="AX83" s="27">
        <f t="shared" ref="AX83" si="367">AX81/AX80</f>
        <v>-9.1781418132740409E-3</v>
      </c>
      <c r="AY83" s="27">
        <f t="shared" si="355"/>
        <v>-1.3306157887940846E-3</v>
      </c>
      <c r="AZ83" s="27">
        <f t="shared" si="355"/>
        <v>-2.3968816026906864E-3</v>
      </c>
      <c r="BA83" s="27">
        <f t="shared" ref="BA83" si="368">BA81/BA80</f>
        <v>-3.6083536143005149E-3</v>
      </c>
      <c r="BB83" s="27">
        <f t="shared" si="355"/>
        <v>-2.7922635239879248E-4</v>
      </c>
      <c r="BC83" s="27">
        <f t="shared" si="355"/>
        <v>-1.7046712507450339E-3</v>
      </c>
      <c r="BD83" s="27">
        <f t="shared" ref="BD83" si="369">BD81/BD80</f>
        <v>2.493993231650784E-3</v>
      </c>
      <c r="BE83" s="27">
        <f t="shared" si="355"/>
        <v>-1.5825599922018958E-4</v>
      </c>
      <c r="BF83" s="27">
        <f t="shared" si="355"/>
        <v>-1.8194640259902196E-4</v>
      </c>
      <c r="BG83" s="27">
        <f t="shared" ref="BG83" si="370">BG81/BG80</f>
        <v>1.5013085837263317E-2</v>
      </c>
      <c r="BH83" s="27">
        <f t="shared" si="355"/>
        <v>-1.6730492972879347E-3</v>
      </c>
      <c r="BI83" s="27">
        <f t="shared" si="355"/>
        <v>-3.6877138600547575E-3</v>
      </c>
      <c r="BJ83" s="27">
        <f t="shared" ref="BJ83" si="371">BJ81/BJ80</f>
        <v>7.5499069908976802E-3</v>
      </c>
      <c r="BK83" s="27">
        <f t="shared" si="355"/>
        <v>-6.2311188695180256E-5</v>
      </c>
      <c r="BL83" s="27">
        <f t="shared" si="355"/>
        <v>-1.0455139700826736E-2</v>
      </c>
      <c r="BM83" s="27">
        <f t="shared" ref="BM83" si="372">BM81/BM80</f>
        <v>9.2303743754651377E-3</v>
      </c>
      <c r="BN83" s="27">
        <f t="shared" si="355"/>
        <v>-3.6629783431658208E-5</v>
      </c>
      <c r="BO83" s="27">
        <f t="shared" si="355"/>
        <v>-1.5334079106181973E-2</v>
      </c>
      <c r="BP83" s="27">
        <f t="shared" ref="BP83:DZ83" si="373">BP81/BP80</f>
        <v>4.3093818684830998E-3</v>
      </c>
      <c r="BQ83" s="27">
        <f t="shared" si="373"/>
        <v>-7.6452579985784096E-5</v>
      </c>
      <c r="BR83" s="27">
        <f t="shared" si="373"/>
        <v>-0.13580563543643459</v>
      </c>
      <c r="BS83" s="27">
        <f t="shared" si="373"/>
        <v>3.8726173765376502E-4</v>
      </c>
      <c r="BT83" s="27">
        <f t="shared" si="373"/>
        <v>-2.7337807197613703E-4</v>
      </c>
      <c r="BU83" s="27">
        <f t="shared" si="373"/>
        <v>-8.6907990879910219E-2</v>
      </c>
      <c r="BV83" s="27">
        <f t="shared" si="373"/>
        <v>3.9937713564128733E-3</v>
      </c>
      <c r="BW83" s="27">
        <f t="shared" si="373"/>
        <v>-2.4528525371712222E-4</v>
      </c>
      <c r="BX83" s="27">
        <f t="shared" si="373"/>
        <v>-1.5945312661647594E-2</v>
      </c>
      <c r="BY83" s="27">
        <f t="shared" si="373"/>
        <v>8.3184303459817293E-3</v>
      </c>
      <c r="BZ83" s="27">
        <f t="shared" si="373"/>
        <v>-1.1802039301188656E-4</v>
      </c>
      <c r="CA83" s="27">
        <f t="shared" si="373"/>
        <v>-1.0560576091039182E-2</v>
      </c>
      <c r="CB83" s="27">
        <f t="shared" si="373"/>
        <v>5.0974947094134818E-2</v>
      </c>
      <c r="CC83" s="27">
        <f t="shared" si="373"/>
        <v>-1.9261423981006029E-5</v>
      </c>
      <c r="CD83" s="27">
        <f t="shared" si="373"/>
        <v>-3.0911716049022271E-2</v>
      </c>
      <c r="CE83" s="27">
        <f t="shared" si="373"/>
        <v>-1.6673660276983342E-2</v>
      </c>
      <c r="CF83" s="27">
        <f t="shared" si="373"/>
        <v>-2.3170614198400664E-4</v>
      </c>
      <c r="CG83" s="27">
        <f t="shared" si="373"/>
        <v>-9.5156254346475719E-2</v>
      </c>
      <c r="CH83" s="27">
        <f t="shared" si="373"/>
        <v>-4.9414814844956426E-3</v>
      </c>
      <c r="CI83" s="27">
        <f t="shared" si="373"/>
        <v>-3.0451691908529757E-4</v>
      </c>
      <c r="CJ83" s="27">
        <f t="shared" si="373"/>
        <v>-0.21487496719113028</v>
      </c>
      <c r="CK83" s="27">
        <f t="shared" si="373"/>
        <v>-4.6347773715092229E-4</v>
      </c>
      <c r="CL83" s="27">
        <f t="shared" si="373"/>
        <v>-3.4172082445779116E-4</v>
      </c>
      <c r="CM83" s="27">
        <f t="shared" si="373"/>
        <v>-2.3729500817786443E-2</v>
      </c>
      <c r="CN83" s="27">
        <f t="shared" si="373"/>
        <v>-5.4485833695892601E-3</v>
      </c>
      <c r="CO83" s="27">
        <f t="shared" si="373"/>
        <v>-9.7872301427515883E-5</v>
      </c>
      <c r="CP83" s="27">
        <f t="shared" si="373"/>
        <v>-2.5337753500238565E-3</v>
      </c>
      <c r="CQ83" s="27">
        <f t="shared" si="373"/>
        <v>-2.1640019950427349E-3</v>
      </c>
      <c r="CR83" s="27">
        <f t="shared" si="373"/>
        <v>-1.1869771303391974E-5</v>
      </c>
      <c r="CS83" s="27">
        <f t="shared" si="373"/>
        <v>-2.4517275391678552E-3</v>
      </c>
      <c r="CT83" s="27">
        <f t="shared" si="373"/>
        <v>-4.7595338254356988E-3</v>
      </c>
      <c r="CU83" s="27">
        <f t="shared" si="373"/>
        <v>-4.0455237090835169E-5</v>
      </c>
      <c r="CV83" s="27">
        <f t="shared" si="373"/>
        <v>-1.9711528875050426E-4</v>
      </c>
      <c r="CW83" s="27">
        <f t="shared" si="373"/>
        <v>-1.1198690760554559E-2</v>
      </c>
      <c r="CX83" s="27">
        <f t="shared" si="373"/>
        <v>-1.2748655510751009E-3</v>
      </c>
      <c r="CY83" s="27">
        <f t="shared" si="373"/>
        <v>-4.1252093884478515E-3</v>
      </c>
      <c r="CZ83" s="27">
        <f t="shared" si="373"/>
        <v>-6.2772079316285182E-3</v>
      </c>
      <c r="DA83" s="27">
        <f t="shared" si="373"/>
        <v>-3.861468123868779E-4</v>
      </c>
      <c r="DB83" s="27">
        <f t="shared" si="373"/>
        <v>-1.1744240367834093E-3</v>
      </c>
      <c r="DC83" s="27">
        <f t="shared" si="373"/>
        <v>1.5579282093118711E-3</v>
      </c>
      <c r="DD83" s="27">
        <f t="shared" si="373"/>
        <v>-1.2313442158780539E-4</v>
      </c>
      <c r="DE83" s="27">
        <f t="shared" si="373"/>
        <v>-5.782186131267149E-4</v>
      </c>
      <c r="DF83" s="27">
        <f t="shared" si="373"/>
        <v>1.1591353620150228E-2</v>
      </c>
      <c r="DG83" s="27">
        <f t="shared" si="373"/>
        <v>-1.7298829295559151E-4</v>
      </c>
      <c r="DH83" s="27">
        <f t="shared" si="373"/>
        <v>-4.5185672147464448E-3</v>
      </c>
      <c r="DI83" s="27">
        <f t="shared" si="373"/>
        <v>7.5247254187301256E-3</v>
      </c>
      <c r="DJ83" s="27">
        <f t="shared" si="373"/>
        <v>-2.1457548348020028E-5</v>
      </c>
      <c r="DK83" s="27">
        <f t="shared" si="373"/>
        <v>-7.9270839186332959E-3</v>
      </c>
      <c r="DL83" s="27">
        <f t="shared" si="373"/>
        <v>3.8059082308708157E-3</v>
      </c>
      <c r="DM83" s="27">
        <f t="shared" si="373"/>
        <v>-7.6923935286993999E-4</v>
      </c>
      <c r="DN83" s="27">
        <f t="shared" si="373"/>
        <v>-4.4299439104743231E-2</v>
      </c>
      <c r="DO83" s="27">
        <f t="shared" si="373"/>
        <v>1.6317222033637357E-3</v>
      </c>
      <c r="DP83" s="27">
        <f t="shared" si="373"/>
        <v>-2.46743823637143E-3</v>
      </c>
      <c r="DQ83" s="27">
        <f t="shared" si="373"/>
        <v>-2.2003712862103664E-2</v>
      </c>
      <c r="DR83" s="27">
        <f t="shared" si="373"/>
        <v>3.6588308629157983E-2</v>
      </c>
      <c r="DS83" s="27">
        <f t="shared" si="373"/>
        <v>-5.6869248044400571E-5</v>
      </c>
      <c r="DT83" s="27">
        <f t="shared" si="373"/>
        <v>-2.4766844148440204E-2</v>
      </c>
      <c r="DU83" s="27">
        <f t="shared" si="373"/>
        <v>-8.9949231726564019E-4</v>
      </c>
      <c r="DV83" s="27">
        <f t="shared" si="373"/>
        <v>-1.4499595044044262E-3</v>
      </c>
      <c r="DW83" s="27">
        <f t="shared" si="373"/>
        <v>-6.4126563527819374E-3</v>
      </c>
      <c r="DX83" s="27">
        <f t="shared" si="373"/>
        <v>-3.1062215834667451E-3</v>
      </c>
      <c r="DY83" s="27">
        <f t="shared" si="373"/>
        <v>-6.0634586345946668E-4</v>
      </c>
      <c r="DZ83" s="27">
        <f t="shared" si="373"/>
        <v>-3.7483637197278001E-3</v>
      </c>
      <c r="EA83" s="27">
        <f t="shared" ref="EA83:FV83" si="374">EA81/EA80</f>
        <v>-5.9781731812605524E-3</v>
      </c>
      <c r="EB83" s="27">
        <f t="shared" si="374"/>
        <v>-1.9072043700466863E-5</v>
      </c>
      <c r="EC83" s="27">
        <f t="shared" si="374"/>
        <v>-4.1651082070580294E-4</v>
      </c>
      <c r="ED83" s="27">
        <f t="shared" si="374"/>
        <v>-9.7419791749110956E-3</v>
      </c>
      <c r="EE83" s="27">
        <f t="shared" si="374"/>
        <v>-1.4342425752293442E-4</v>
      </c>
      <c r="EF83" s="27">
        <f t="shared" si="374"/>
        <v>-2.6224419198785983E-3</v>
      </c>
      <c r="EG83" s="27">
        <f t="shared" si="374"/>
        <v>-3.4485398140533859E-3</v>
      </c>
      <c r="EH83" s="27">
        <f t="shared" si="374"/>
        <v>-2.7199913908423104E-4</v>
      </c>
      <c r="EI83" s="27">
        <f t="shared" si="374"/>
        <v>-1.4697828912858715E-3</v>
      </c>
      <c r="EJ83" s="27">
        <f t="shared" si="374"/>
        <v>1.6098733219049614E-3</v>
      </c>
      <c r="EK83" s="27">
        <f t="shared" si="374"/>
        <v>-1.9168835522515872E-4</v>
      </c>
      <c r="EL83" s="27">
        <f t="shared" si="374"/>
        <v>-6.2346591803831336E-4</v>
      </c>
      <c r="EM83" s="27">
        <f t="shared" si="374"/>
        <v>6.7200892533031279E-3</v>
      </c>
      <c r="EN83" s="27">
        <f t="shared" si="374"/>
        <v>-2.4032911599473241E-4</v>
      </c>
      <c r="EO83" s="27">
        <f t="shared" si="374"/>
        <v>-4.529601681643675E-3</v>
      </c>
      <c r="EP83" s="27">
        <f t="shared" si="374"/>
        <v>7.2858929637742709E-3</v>
      </c>
      <c r="EQ83" s="27">
        <f t="shared" si="374"/>
        <v>-8.8833378173751478E-5</v>
      </c>
      <c r="ER83" s="27">
        <f t="shared" si="374"/>
        <v>-1.3559947087059352E-2</v>
      </c>
      <c r="ES83" s="27">
        <f t="shared" si="374"/>
        <v>4.5730016077356606E-3</v>
      </c>
      <c r="ET83" s="27">
        <f t="shared" si="374"/>
        <v>-1.6823430923288877E-4</v>
      </c>
      <c r="EU83" s="27">
        <f t="shared" si="374"/>
        <v>-5.9717696511672313E-3</v>
      </c>
      <c r="EV83" s="27">
        <f t="shared" si="374"/>
        <v>7.0694714353634512E-4</v>
      </c>
      <c r="EW83" s="27">
        <f t="shared" si="374"/>
        <v>-3.9554553822848477E-5</v>
      </c>
      <c r="EX83" s="27">
        <f t="shared" si="374"/>
        <v>-1.7712305492982198E-2</v>
      </c>
      <c r="EY83" s="27">
        <f t="shared" si="374"/>
        <v>6.1029243840878223E-3</v>
      </c>
      <c r="EZ83" s="27">
        <f t="shared" si="374"/>
        <v>-2.606202753924051E-4</v>
      </c>
      <c r="FA83" s="27">
        <f t="shared" si="374"/>
        <v>-2.3956788470653943E-2</v>
      </c>
      <c r="FB83" s="27">
        <f t="shared" si="374"/>
        <v>-3.1002408051658383E-3</v>
      </c>
      <c r="FC83" s="27">
        <f t="shared" si="374"/>
        <v>-1.4996329380309064E-4</v>
      </c>
      <c r="FD83" s="27">
        <f t="shared" si="374"/>
        <v>-1.9576858074491707E-2</v>
      </c>
      <c r="FE83" s="27">
        <f t="shared" si="374"/>
        <v>-6.3958495729036294E-3</v>
      </c>
      <c r="FF83" s="27">
        <f t="shared" si="374"/>
        <v>-2.136868645531152E-4</v>
      </c>
      <c r="FG83" s="27">
        <f t="shared" si="374"/>
        <v>-5.4475632255682653E-3</v>
      </c>
      <c r="FH83" s="27">
        <f t="shared" si="374"/>
        <v>-8.3252249247376744E-3</v>
      </c>
      <c r="FI83" s="27">
        <f t="shared" si="374"/>
        <v>-1.0585748809708406E-4</v>
      </c>
      <c r="FJ83" s="27">
        <f t="shared" si="374"/>
        <v>-6.8265609911665446E-4</v>
      </c>
      <c r="FK83" s="27">
        <f t="shared" si="374"/>
        <v>-8.3022492309109078E-3</v>
      </c>
      <c r="FL83" s="27">
        <f t="shared" si="374"/>
        <v>-2.9080974303405898E-4</v>
      </c>
      <c r="FM83" s="27">
        <f t="shared" si="374"/>
        <v>-5.2237956151702939E-4</v>
      </c>
      <c r="FN83" s="27">
        <f t="shared" si="374"/>
        <v>-7.9951626998240384E-4</v>
      </c>
      <c r="FO83" s="27">
        <f t="shared" si="374"/>
        <v>-6.8654579062099835E-5</v>
      </c>
      <c r="FP83" s="27">
        <f t="shared" si="374"/>
        <v>-4.0405880571023236E-4</v>
      </c>
      <c r="FQ83" s="27">
        <f t="shared" si="374"/>
        <v>2.7999434431603522E-3</v>
      </c>
      <c r="FR83" s="27">
        <f t="shared" si="374"/>
        <v>-2.4390201952594501E-4</v>
      </c>
      <c r="FS83" s="27">
        <f t="shared" si="374"/>
        <v>-9.9217322288848771E-3</v>
      </c>
      <c r="FT83" s="27">
        <f t="shared" si="374"/>
        <v>9.8278631492716446E-3</v>
      </c>
      <c r="FU83" s="27">
        <f t="shared" si="374"/>
        <v>-2.0820859437416819E-4</v>
      </c>
      <c r="FV83" s="27">
        <f t="shared" si="374"/>
        <v>-1.708380834156328E-3</v>
      </c>
      <c r="FW83" s="27">
        <f t="shared" ref="FW83" si="375">FW81/FW80</f>
        <v>-1.1754145469208572E-2</v>
      </c>
      <c r="FX83" s="27">
        <f t="shared" ref="FX83:GE83" si="376">FX81/FX80</f>
        <v>-1.0246071200768279E-3</v>
      </c>
      <c r="FY83" s="27">
        <f t="shared" si="376"/>
        <v>1.494649278060222E-3</v>
      </c>
      <c r="FZ83" s="27">
        <f t="shared" si="376"/>
        <v>8.9920514926282349E-4</v>
      </c>
      <c r="GA83" s="27">
        <f t="shared" si="376"/>
        <v>4.9833562474705523E-3</v>
      </c>
      <c r="GB83" s="27">
        <f t="shared" si="376"/>
        <v>4.8556008683273335E-3</v>
      </c>
      <c r="GC83" s="27">
        <f t="shared" si="376"/>
        <v>9.833853422651995E-3</v>
      </c>
      <c r="GD83" s="27">
        <f t="shared" si="376"/>
        <v>5.0905240486961911E-3</v>
      </c>
      <c r="GE83" s="27">
        <f t="shared" si="376"/>
        <v>8.5684492247223663E-3</v>
      </c>
      <c r="GF83" s="27">
        <f t="shared" ref="GF83:GG83" si="377">GF81/GF80</f>
        <v>6.6166333364128214E-3</v>
      </c>
      <c r="GG83" s="27">
        <f t="shared" si="377"/>
        <v>2.7124192811794493E-3</v>
      </c>
    </row>
    <row r="84" spans="1:189" x14ac:dyDescent="0.25"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3"/>
      <c r="FO84" s="103"/>
      <c r="FP84" s="103"/>
      <c r="FQ84" s="103"/>
      <c r="FR84" s="103"/>
      <c r="FS84" s="103"/>
      <c r="FT84" s="103"/>
      <c r="FU84" s="103"/>
      <c r="FV84" s="103"/>
      <c r="FW84" s="103"/>
      <c r="FX84" s="103"/>
      <c r="FY84" s="103"/>
      <c r="FZ84" s="103"/>
      <c r="GA84" s="103"/>
      <c r="GB84" s="103"/>
      <c r="GC84" s="103"/>
      <c r="GD84" s="103"/>
      <c r="GE84" s="103"/>
      <c r="GF84" s="103"/>
      <c r="GG84" s="103"/>
    </row>
    <row r="85" spans="1:189" x14ac:dyDescent="0.25">
      <c r="A85" s="110" t="s">
        <v>120</v>
      </c>
      <c r="B85" s="10"/>
      <c r="C85" s="111" t="s">
        <v>137</v>
      </c>
      <c r="D85" s="111"/>
      <c r="E85" s="17">
        <f t="shared" ref="E85" si="378">AVERAGE(E28:E31)</f>
        <v>466.87933333333331</v>
      </c>
      <c r="F85" s="17">
        <f t="shared" ref="F85:AH85" si="379">AVERAGE(F28:F31)</f>
        <v>442.64533333333338</v>
      </c>
      <c r="G85" s="17">
        <f t="shared" si="379"/>
        <v>468.35666666666674</v>
      </c>
      <c r="H85" s="17">
        <f t="shared" si="379"/>
        <v>135.58975000000001</v>
      </c>
      <c r="I85" s="17">
        <f t="shared" si="379"/>
        <v>269.96375</v>
      </c>
      <c r="J85" s="17">
        <f t="shared" si="379"/>
        <v>79.007749999999987</v>
      </c>
      <c r="K85" s="17">
        <f t="shared" si="379"/>
        <v>111.13474999999998</v>
      </c>
      <c r="L85" s="17">
        <f t="shared" si="379"/>
        <v>79.58850000000001</v>
      </c>
      <c r="M85" s="17">
        <f t="shared" si="379"/>
        <v>324.63600000000002</v>
      </c>
      <c r="N85" s="17">
        <f t="shared" si="379"/>
        <v>4.1827500000000022</v>
      </c>
      <c r="O85" s="17">
        <f t="shared" si="379"/>
        <v>109.25125</v>
      </c>
      <c r="P85" s="17">
        <f t="shared" si="379"/>
        <v>324.91933333333333</v>
      </c>
      <c r="Q85" s="17">
        <f t="shared" si="379"/>
        <v>4.2172499999999999</v>
      </c>
      <c r="R85" s="17">
        <f t="shared" si="379"/>
        <v>264.40733333333333</v>
      </c>
      <c r="S85" s="17">
        <f t="shared" si="379"/>
        <v>65.5745</v>
      </c>
      <c r="T85" s="17">
        <f t="shared" si="379"/>
        <v>265.08133333333336</v>
      </c>
      <c r="U85" s="17">
        <f t="shared" si="379"/>
        <v>65.268999999999991</v>
      </c>
      <c r="V85" s="17">
        <f t="shared" si="379"/>
        <v>-214.75074999999998</v>
      </c>
      <c r="W85" s="17">
        <f t="shared" si="379"/>
        <v>111.333</v>
      </c>
      <c r="X85" s="17">
        <f t="shared" si="379"/>
        <v>-300.39274999999998</v>
      </c>
      <c r="Y85" s="17">
        <f t="shared" si="379"/>
        <v>-144.90299999999999</v>
      </c>
      <c r="Z85" s="17">
        <f t="shared" si="379"/>
        <v>126.52624999999999</v>
      </c>
      <c r="AA85" s="17">
        <f t="shared" si="379"/>
        <v>-301.55574999999999</v>
      </c>
      <c r="AB85" s="17">
        <f t="shared" si="379"/>
        <v>-79.766999999999996</v>
      </c>
      <c r="AC85" s="17">
        <f t="shared" si="379"/>
        <v>126.9975</v>
      </c>
      <c r="AD85" s="17">
        <f t="shared" si="379"/>
        <v>-300.44400000000002</v>
      </c>
      <c r="AE85" s="17">
        <f t="shared" si="379"/>
        <v>-40.304249999999996</v>
      </c>
      <c r="AF85" s="17">
        <f t="shared" si="379"/>
        <v>106.6135</v>
      </c>
      <c r="AG85" s="17">
        <f t="shared" si="379"/>
        <v>-300.66149999999999</v>
      </c>
      <c r="AH85" s="17">
        <f t="shared" si="379"/>
        <v>-19.40775</v>
      </c>
      <c r="AI85" s="17">
        <f t="shared" ref="AI85:BN85" si="380">AVERAGE(AI28:AI31)</f>
        <v>68.539749999999998</v>
      </c>
      <c r="AJ85" s="17">
        <f t="shared" si="380"/>
        <v>-302.40500000000003</v>
      </c>
      <c r="AK85" s="17">
        <f t="shared" si="380"/>
        <v>-25.907250000000001</v>
      </c>
      <c r="AL85" s="17">
        <f t="shared" si="380"/>
        <v>0.30649999999999999</v>
      </c>
      <c r="AM85" s="17">
        <f t="shared" si="380"/>
        <v>-300.91325000000001</v>
      </c>
      <c r="AN85" s="17">
        <f t="shared" si="380"/>
        <v>-18.884</v>
      </c>
      <c r="AO85" s="17">
        <f t="shared" si="380"/>
        <v>-67.852249999999998</v>
      </c>
      <c r="AP85" s="17">
        <f t="shared" si="380"/>
        <v>-302.53825000000001</v>
      </c>
      <c r="AQ85" s="17">
        <f t="shared" si="380"/>
        <v>-38.308999999999997</v>
      </c>
      <c r="AR85" s="17">
        <f t="shared" si="380"/>
        <v>-107.97799999999999</v>
      </c>
      <c r="AS85" s="17">
        <f t="shared" si="380"/>
        <v>-301.19575000000003</v>
      </c>
      <c r="AT85" s="17">
        <f t="shared" si="380"/>
        <v>-79.316749999999999</v>
      </c>
      <c r="AU85" s="17">
        <f t="shared" si="380"/>
        <v>-128.52849999999998</v>
      </c>
      <c r="AV85" s="17">
        <f t="shared" si="380"/>
        <v>-300.67174999999997</v>
      </c>
      <c r="AW85" s="17">
        <f t="shared" si="380"/>
        <v>-144.964</v>
      </c>
      <c r="AX85" s="17">
        <f t="shared" si="380"/>
        <v>-126.40349999999999</v>
      </c>
      <c r="AY85" s="17">
        <f t="shared" si="380"/>
        <v>-301.76824999999997</v>
      </c>
      <c r="AZ85" s="17">
        <f t="shared" si="380"/>
        <v>-215.11824999999999</v>
      </c>
      <c r="BA85" s="17">
        <f t="shared" si="380"/>
        <v>-111.57599999999999</v>
      </c>
      <c r="BB85" s="17">
        <f t="shared" si="380"/>
        <v>-300.46375</v>
      </c>
      <c r="BC85" s="17">
        <f t="shared" si="380"/>
        <v>-214.60075000000001</v>
      </c>
      <c r="BD85" s="17">
        <f t="shared" si="380"/>
        <v>105.078</v>
      </c>
      <c r="BE85" s="17">
        <f t="shared" si="380"/>
        <v>-261.97450000000003</v>
      </c>
      <c r="BF85" s="17">
        <f t="shared" si="380"/>
        <v>-145.02000000000001</v>
      </c>
      <c r="BG85" s="17">
        <f t="shared" si="380"/>
        <v>137.49700000000001</v>
      </c>
      <c r="BH85" s="17">
        <f t="shared" si="380"/>
        <v>-262.91174999999998</v>
      </c>
      <c r="BI85" s="17">
        <f t="shared" si="380"/>
        <v>-79.804749999999999</v>
      </c>
      <c r="BJ85" s="17">
        <f t="shared" si="380"/>
        <v>127.98999999999998</v>
      </c>
      <c r="BK85" s="17">
        <f t="shared" si="380"/>
        <v>-262.39475000000004</v>
      </c>
      <c r="BL85" s="17">
        <f t="shared" si="380"/>
        <v>-48.128500000000003</v>
      </c>
      <c r="BM85" s="17">
        <f t="shared" si="380"/>
        <v>114.96625</v>
      </c>
      <c r="BN85" s="17">
        <f t="shared" si="380"/>
        <v>-262.20600000000002</v>
      </c>
      <c r="BO85" s="17">
        <f t="shared" ref="BO85:CT85" si="381">AVERAGE(BO28:BO31)</f>
        <v>-22.944000000000003</v>
      </c>
      <c r="BP85" s="17">
        <f t="shared" si="381"/>
        <v>102.43475000000001</v>
      </c>
      <c r="BQ85" s="17">
        <f t="shared" si="381"/>
        <v>-262.14049999999997</v>
      </c>
      <c r="BR85" s="17">
        <f t="shared" si="381"/>
        <v>-5.9456666666666669</v>
      </c>
      <c r="BS85" s="17">
        <f t="shared" si="381"/>
        <v>68.217333333333329</v>
      </c>
      <c r="BT85" s="17">
        <f t="shared" si="381"/>
        <v>-263.15866666666665</v>
      </c>
      <c r="BU85" s="17">
        <f t="shared" si="381"/>
        <v>-7.7650000000000006</v>
      </c>
      <c r="BV85" s="17">
        <f t="shared" si="381"/>
        <v>50.275500000000008</v>
      </c>
      <c r="BW85" s="17">
        <f t="shared" si="381"/>
        <v>-263.06625000000003</v>
      </c>
      <c r="BX85" s="17">
        <f t="shared" si="381"/>
        <v>-19.71875</v>
      </c>
      <c r="BY85" s="17">
        <f t="shared" si="381"/>
        <v>23.068999999999999</v>
      </c>
      <c r="BZ85" s="17">
        <f t="shared" si="381"/>
        <v>-263.0745</v>
      </c>
      <c r="CA85" s="17">
        <f t="shared" si="381"/>
        <v>-24.609249999999999</v>
      </c>
      <c r="CB85" s="17">
        <f t="shared" si="381"/>
        <v>0.26750000000000007</v>
      </c>
      <c r="CC85" s="17">
        <f t="shared" si="381"/>
        <v>-262.58624999999995</v>
      </c>
      <c r="CD85" s="17">
        <f t="shared" si="381"/>
        <v>-21.55575</v>
      </c>
      <c r="CE85" s="17">
        <f t="shared" si="381"/>
        <v>-23.226999999999997</v>
      </c>
      <c r="CF85" s="17">
        <f t="shared" si="381"/>
        <v>-262.86075000000005</v>
      </c>
      <c r="CG85" s="17">
        <f t="shared" si="381"/>
        <v>-8.7517500000000013</v>
      </c>
      <c r="CH85" s="17">
        <f t="shared" si="381"/>
        <v>-49.5715</v>
      </c>
      <c r="CI85" s="17">
        <f t="shared" si="381"/>
        <v>-262.77300000000002</v>
      </c>
      <c r="CJ85" s="17">
        <f t="shared" si="381"/>
        <v>-6.0302500000000006</v>
      </c>
      <c r="CK85" s="17">
        <f t="shared" si="381"/>
        <v>-67.564749999999989</v>
      </c>
      <c r="CL85" s="17">
        <f t="shared" si="381"/>
        <v>-263.00825000000003</v>
      </c>
      <c r="CM85" s="17">
        <f t="shared" si="381"/>
        <v>-21.231000000000002</v>
      </c>
      <c r="CN85" s="17">
        <f t="shared" si="381"/>
        <v>-103.29249999999999</v>
      </c>
      <c r="CO85" s="17">
        <f t="shared" si="381"/>
        <v>-261.52224999999999</v>
      </c>
      <c r="CP85" s="17">
        <f t="shared" si="381"/>
        <v>-46.913249999999998</v>
      </c>
      <c r="CQ85" s="17">
        <f t="shared" si="381"/>
        <v>-116.77975000000001</v>
      </c>
      <c r="CR85" s="17">
        <f t="shared" si="381"/>
        <v>-261.92574999999999</v>
      </c>
      <c r="CS85" s="17">
        <f t="shared" si="381"/>
        <v>-79.040250000000015</v>
      </c>
      <c r="CT85" s="17">
        <f t="shared" si="381"/>
        <v>-129.04724999999999</v>
      </c>
      <c r="CU85" s="17">
        <f t="shared" ref="CU85:DZ85" si="382">AVERAGE(CU28:CU31)</f>
        <v>-262.65474999999998</v>
      </c>
      <c r="CV85" s="17">
        <f t="shared" si="382"/>
        <v>-144.99950000000001</v>
      </c>
      <c r="CW85" s="17">
        <f t="shared" si="382"/>
        <v>-137.38249999999999</v>
      </c>
      <c r="CX85" s="17">
        <f t="shared" si="382"/>
        <v>-263.08074999999997</v>
      </c>
      <c r="CY85" s="17">
        <f t="shared" si="382"/>
        <v>-215.23425</v>
      </c>
      <c r="CZ85" s="17">
        <f t="shared" si="382"/>
        <v>-105.19850000000001</v>
      </c>
      <c r="DA85" s="17">
        <f t="shared" si="382"/>
        <v>-262.18875000000003</v>
      </c>
      <c r="DB85" s="17">
        <f t="shared" si="382"/>
        <v>-214.07150000000001</v>
      </c>
      <c r="DC85" s="17">
        <f t="shared" si="382"/>
        <v>96.45450000000001</v>
      </c>
      <c r="DD85" s="17">
        <f t="shared" si="382"/>
        <v>-211.67374999999998</v>
      </c>
      <c r="DE85" s="17">
        <f t="shared" si="382"/>
        <v>-145.42124999999999</v>
      </c>
      <c r="DF85" s="17">
        <f t="shared" si="382"/>
        <v>136.62599999999998</v>
      </c>
      <c r="DG85" s="17">
        <f t="shared" si="382"/>
        <v>-211.84924999999998</v>
      </c>
      <c r="DH85" s="17">
        <f t="shared" si="382"/>
        <v>-80.158749999999998</v>
      </c>
      <c r="DI85" s="17">
        <f t="shared" si="382"/>
        <v>127.09575000000001</v>
      </c>
      <c r="DJ85" s="17">
        <f t="shared" si="382"/>
        <v>-211.85849999999999</v>
      </c>
      <c r="DK85" s="17">
        <f t="shared" si="382"/>
        <v>-42.740249999999996</v>
      </c>
      <c r="DL85" s="17">
        <f t="shared" si="382"/>
        <v>107.08799999999999</v>
      </c>
      <c r="DM85" s="17">
        <f t="shared" si="382"/>
        <v>-210.98699999999999</v>
      </c>
      <c r="DN85" s="17">
        <f t="shared" si="382"/>
        <v>-21.740749999999998</v>
      </c>
      <c r="DO85" s="17">
        <f t="shared" si="382"/>
        <v>68.676249999999996</v>
      </c>
      <c r="DP85" s="17">
        <f t="shared" si="382"/>
        <v>-210.68200000000002</v>
      </c>
      <c r="DQ85" s="17">
        <f t="shared" si="382"/>
        <v>-24.655749999999998</v>
      </c>
      <c r="DR85" s="17">
        <f t="shared" si="382"/>
        <v>0.37350000000000005</v>
      </c>
      <c r="DS85" s="17">
        <f t="shared" si="382"/>
        <v>-211.982</v>
      </c>
      <c r="DT85" s="17">
        <f t="shared" si="382"/>
        <v>-21.413250000000001</v>
      </c>
      <c r="DU85" s="17">
        <f t="shared" si="382"/>
        <v>-67.917749999999998</v>
      </c>
      <c r="DV85" s="17">
        <f t="shared" si="382"/>
        <v>-210.43975</v>
      </c>
      <c r="DW85" s="17">
        <f t="shared" si="382"/>
        <v>-41.918500000000002</v>
      </c>
      <c r="DX85" s="17">
        <f t="shared" si="382"/>
        <v>-108.0635</v>
      </c>
      <c r="DY85" s="17">
        <f t="shared" si="382"/>
        <v>-210.40475000000001</v>
      </c>
      <c r="DZ85" s="17">
        <f t="shared" si="382"/>
        <v>-78.96074999999999</v>
      </c>
      <c r="EA85" s="17">
        <f t="shared" ref="EA85:FF85" si="383">AVERAGE(EA28:EA31)</f>
        <v>-127.98150000000001</v>
      </c>
      <c r="EB85" s="17">
        <f t="shared" si="383"/>
        <v>-211.89924999999999</v>
      </c>
      <c r="EC85" s="17">
        <f t="shared" si="383"/>
        <v>-144.869</v>
      </c>
      <c r="ED85" s="17">
        <f t="shared" si="383"/>
        <v>-137.31025</v>
      </c>
      <c r="EE85" s="17">
        <f t="shared" si="383"/>
        <v>-211.85300000000001</v>
      </c>
      <c r="EF85" s="17">
        <f t="shared" si="383"/>
        <v>-214.31625000000003</v>
      </c>
      <c r="EG85" s="17">
        <f t="shared" si="383"/>
        <v>-96.40625</v>
      </c>
      <c r="EH85" s="17">
        <f t="shared" si="383"/>
        <v>-211.57249999999999</v>
      </c>
      <c r="EI85" s="17">
        <f t="shared" si="383"/>
        <v>-214.17400000000001</v>
      </c>
      <c r="EJ85" s="17">
        <f t="shared" si="383"/>
        <v>88.643000000000001</v>
      </c>
      <c r="EK85" s="17">
        <f t="shared" si="383"/>
        <v>-173.37774999999999</v>
      </c>
      <c r="EL85" s="17">
        <f t="shared" si="383"/>
        <v>-145.59775000000002</v>
      </c>
      <c r="EM85" s="17">
        <f t="shared" si="383"/>
        <v>134.19475</v>
      </c>
      <c r="EN85" s="17">
        <f t="shared" si="383"/>
        <v>-174.05599999999998</v>
      </c>
      <c r="EO85" s="17">
        <f t="shared" si="383"/>
        <v>-79.908999999999992</v>
      </c>
      <c r="EP85" s="17">
        <f t="shared" si="383"/>
        <v>125.70825000000001</v>
      </c>
      <c r="EQ85" s="17">
        <f t="shared" si="383"/>
        <v>-173.68049999999999</v>
      </c>
      <c r="ER85" s="17">
        <f t="shared" si="383"/>
        <v>-49.375</v>
      </c>
      <c r="ES85" s="17">
        <f t="shared" si="383"/>
        <v>102.91125</v>
      </c>
      <c r="ET85" s="17">
        <f t="shared" si="383"/>
        <v>-173.57625000000002</v>
      </c>
      <c r="EU85" s="17">
        <f t="shared" si="383"/>
        <v>-32.1295</v>
      </c>
      <c r="EV85" s="17">
        <f t="shared" si="383"/>
        <v>68.942499999999995</v>
      </c>
      <c r="EW85" s="17">
        <f t="shared" si="383"/>
        <v>-173.352</v>
      </c>
      <c r="EX85" s="17">
        <f t="shared" si="383"/>
        <v>-22.357749999999999</v>
      </c>
      <c r="EY85" s="17">
        <f t="shared" si="383"/>
        <v>2.6149999999999998</v>
      </c>
      <c r="EZ85" s="17">
        <f t="shared" si="383"/>
        <v>-174.12875</v>
      </c>
      <c r="FA85" s="17">
        <f t="shared" si="383"/>
        <v>-31.8385</v>
      </c>
      <c r="FB85" s="17">
        <f t="shared" si="383"/>
        <v>-68.117750000000001</v>
      </c>
      <c r="FC85" s="17">
        <f t="shared" si="383"/>
        <v>-173.44425000000001</v>
      </c>
      <c r="FD85" s="17">
        <f t="shared" si="383"/>
        <v>-48.493750000000006</v>
      </c>
      <c r="FE85" s="17">
        <f t="shared" si="383"/>
        <v>-102.0865</v>
      </c>
      <c r="FF85" s="17">
        <f t="shared" si="383"/>
        <v>-173.54525000000001</v>
      </c>
      <c r="FG85" s="17">
        <f t="shared" ref="FG85:GG85" si="384">AVERAGE(FG28:FG31)</f>
        <v>-78.784999999999997</v>
      </c>
      <c r="FH85" s="17">
        <f t="shared" si="384"/>
        <v>-126.77600000000001</v>
      </c>
      <c r="FI85" s="17">
        <f t="shared" si="384"/>
        <v>-174.03349999999998</v>
      </c>
      <c r="FJ85" s="17">
        <f t="shared" si="384"/>
        <v>-144.93674999999999</v>
      </c>
      <c r="FK85" s="17">
        <f t="shared" si="384"/>
        <v>-135.75450000000001</v>
      </c>
      <c r="FL85" s="17">
        <f t="shared" si="384"/>
        <v>-173.73400000000001</v>
      </c>
      <c r="FM85" s="17">
        <f t="shared" si="384"/>
        <v>-213.88774999999998</v>
      </c>
      <c r="FN85" s="17">
        <f t="shared" si="384"/>
        <v>-89.087999999999994</v>
      </c>
      <c r="FO85" s="17">
        <f t="shared" si="384"/>
        <v>-173.55975000000001</v>
      </c>
      <c r="FP85" s="17">
        <f t="shared" si="384"/>
        <v>-145.00675000000001</v>
      </c>
      <c r="FQ85" s="17">
        <f t="shared" si="384"/>
        <v>129.73750000000001</v>
      </c>
      <c r="FR85" s="17">
        <f t="shared" si="384"/>
        <v>-115.053</v>
      </c>
      <c r="FS85" s="17">
        <f t="shared" si="384"/>
        <v>-19.679500000000001</v>
      </c>
      <c r="FT85" s="17">
        <f t="shared" si="384"/>
        <v>1.4972500000000002</v>
      </c>
      <c r="FU85" s="17">
        <f t="shared" si="384"/>
        <v>-114.89375</v>
      </c>
      <c r="FV85" s="17">
        <f t="shared" si="384"/>
        <v>-144.91374999999999</v>
      </c>
      <c r="FW85" s="17">
        <f t="shared" si="384"/>
        <v>-133.01</v>
      </c>
      <c r="FX85" s="17">
        <f t="shared" si="384"/>
        <v>-115.29349999999999</v>
      </c>
      <c r="FY85" s="17">
        <f t="shared" si="384"/>
        <v>368.82</v>
      </c>
      <c r="FZ85" s="17">
        <f t="shared" si="384"/>
        <v>369.91333333333341</v>
      </c>
      <c r="GA85" s="17">
        <f t="shared" si="384"/>
        <v>101.90299999999998</v>
      </c>
      <c r="GB85" s="17">
        <f t="shared" si="384"/>
        <v>260.56133333333332</v>
      </c>
      <c r="GC85" s="17">
        <f t="shared" si="384"/>
        <v>4.8533333333333326</v>
      </c>
      <c r="GD85" s="17">
        <f t="shared" si="384"/>
        <v>4.7966666666666669</v>
      </c>
      <c r="GE85" s="17">
        <f t="shared" si="384"/>
        <v>4.833333333333333</v>
      </c>
      <c r="GF85" s="17">
        <f t="shared" si="384"/>
        <v>274.87950000000001</v>
      </c>
      <c r="GG85" s="17">
        <f t="shared" si="384"/>
        <v>269.94925000000001</v>
      </c>
    </row>
    <row r="86" spans="1:189" x14ac:dyDescent="0.25">
      <c r="A86" s="110"/>
      <c r="B86" s="10"/>
      <c r="C86" s="111" t="s">
        <v>145</v>
      </c>
      <c r="D86" s="111"/>
      <c r="E86" s="28">
        <f t="shared" ref="E86" si="385">_xlfn.STDEV.S(E28:E31)</f>
        <v>8.4453142826876909E-2</v>
      </c>
      <c r="F86" s="28">
        <f t="shared" ref="F86:AH86" si="386">_xlfn.STDEV.S(F28:F31)</f>
        <v>0.10736076254075345</v>
      </c>
      <c r="G86" s="28">
        <f t="shared" si="386"/>
        <v>0.4160580888930403</v>
      </c>
      <c r="H86" s="28">
        <f t="shared" si="386"/>
        <v>0.37374445369351728</v>
      </c>
      <c r="I86" s="28">
        <f t="shared" si="386"/>
        <v>0.43387507802746633</v>
      </c>
      <c r="J86" s="28">
        <f t="shared" si="386"/>
        <v>0.28030028540834806</v>
      </c>
      <c r="K86" s="28">
        <f t="shared" si="386"/>
        <v>0.10886497753333232</v>
      </c>
      <c r="L86" s="28">
        <f t="shared" si="386"/>
        <v>0.54876376216607847</v>
      </c>
      <c r="M86" s="28">
        <f t="shared" si="386"/>
        <v>1.1338956448162876</v>
      </c>
      <c r="N86" s="28">
        <f t="shared" si="386"/>
        <v>0.44009421339829596</v>
      </c>
      <c r="O86" s="28">
        <f t="shared" si="386"/>
        <v>1.4330376536109104</v>
      </c>
      <c r="P86" s="28">
        <f t="shared" si="386"/>
        <v>0.29022979401386639</v>
      </c>
      <c r="Q86" s="28">
        <f t="shared" si="386"/>
        <v>0.61202961529651378</v>
      </c>
      <c r="R86" s="28">
        <f t="shared" si="386"/>
        <v>0.147676448133503</v>
      </c>
      <c r="S86" s="28">
        <f t="shared" si="386"/>
        <v>0.40431876863023131</v>
      </c>
      <c r="T86" s="28">
        <f t="shared" si="386"/>
        <v>0.65862381776952683</v>
      </c>
      <c r="U86" s="28">
        <f t="shared" si="386"/>
        <v>0.35173001009297306</v>
      </c>
      <c r="V86" s="28">
        <f t="shared" si="386"/>
        <v>0.38419385297876368</v>
      </c>
      <c r="W86" s="28">
        <f t="shared" si="386"/>
        <v>0.33917645358524823</v>
      </c>
      <c r="X86" s="28">
        <f t="shared" si="386"/>
        <v>5.9202336665612511E-2</v>
      </c>
      <c r="Y86" s="28">
        <f t="shared" si="386"/>
        <v>5.8878405775542667E-3</v>
      </c>
      <c r="Z86" s="28">
        <f t="shared" si="386"/>
        <v>0.623896024991348</v>
      </c>
      <c r="AA86" s="28">
        <f t="shared" si="386"/>
        <v>0.21431499403135379</v>
      </c>
      <c r="AB86" s="28">
        <f t="shared" si="386"/>
        <v>3.203123475609515E-2</v>
      </c>
      <c r="AC86" s="28">
        <f t="shared" si="386"/>
        <v>0.12583189844656556</v>
      </c>
      <c r="AD86" s="28">
        <f t="shared" si="386"/>
        <v>3.2659863237032927E-3</v>
      </c>
      <c r="AE86" s="28">
        <f t="shared" si="386"/>
        <v>0.64511207036710738</v>
      </c>
      <c r="AF86" s="28">
        <f t="shared" si="386"/>
        <v>0.69120450422914859</v>
      </c>
      <c r="AG86" s="28">
        <f t="shared" si="386"/>
        <v>0.33333616665462423</v>
      </c>
      <c r="AH86" s="28">
        <f t="shared" si="386"/>
        <v>0.9649291424762757</v>
      </c>
      <c r="AI86" s="28">
        <f t="shared" ref="AI86:BN86" si="387">_xlfn.STDEV.S(AI28:AI31)</f>
        <v>9.9707488852810125E-2</v>
      </c>
      <c r="AJ86" s="28">
        <f t="shared" si="387"/>
        <v>0.53415540809769246</v>
      </c>
      <c r="AK86" s="28">
        <f t="shared" si="387"/>
        <v>0.17332315675254398</v>
      </c>
      <c r="AL86" s="28">
        <f t="shared" si="387"/>
        <v>5.6459424958696665E-2</v>
      </c>
      <c r="AM86" s="28">
        <f t="shared" si="387"/>
        <v>1.6640813281408772E-2</v>
      </c>
      <c r="AN86" s="28">
        <f t="shared" si="387"/>
        <v>0.3850142854492547</v>
      </c>
      <c r="AO86" s="28">
        <f t="shared" si="387"/>
        <v>5.3106026023420377E-2</v>
      </c>
      <c r="AP86" s="28">
        <f t="shared" si="387"/>
        <v>0.21292467369158161</v>
      </c>
      <c r="AQ86" s="28">
        <f t="shared" si="387"/>
        <v>0.51004640311773075</v>
      </c>
      <c r="AR86" s="28">
        <f t="shared" si="387"/>
        <v>0.51787578948367274</v>
      </c>
      <c r="AS86" s="28">
        <f t="shared" si="387"/>
        <v>0.26555900160478885</v>
      </c>
      <c r="AT86" s="28">
        <f t="shared" si="387"/>
        <v>0.10297693916600685</v>
      </c>
      <c r="AU86" s="28">
        <f t="shared" si="387"/>
        <v>0.33530930994133396</v>
      </c>
      <c r="AV86" s="28">
        <f t="shared" si="387"/>
        <v>1.0996211468783084E-2</v>
      </c>
      <c r="AW86" s="28">
        <f t="shared" si="387"/>
        <v>2.9439202887674787E-3</v>
      </c>
      <c r="AX86" s="28">
        <f t="shared" si="387"/>
        <v>0.24098478513521698</v>
      </c>
      <c r="AY86" s="28">
        <f t="shared" si="387"/>
        <v>0.10102598675588378</v>
      </c>
      <c r="AZ86" s="28">
        <f t="shared" si="387"/>
        <v>0.40191821307325032</v>
      </c>
      <c r="BA86" s="28">
        <f t="shared" si="387"/>
        <v>0.26863233858441832</v>
      </c>
      <c r="BB86" s="28">
        <f t="shared" si="387"/>
        <v>6.5900809302073524E-2</v>
      </c>
      <c r="BC86" s="28">
        <f t="shared" si="387"/>
        <v>0.29511734954081642</v>
      </c>
      <c r="BD86" s="28">
        <f t="shared" si="387"/>
        <v>0.26753815927202723</v>
      </c>
      <c r="BE86" s="28">
        <f t="shared" si="387"/>
        <v>3.386738844375306E-2</v>
      </c>
      <c r="BF86" s="28">
        <f t="shared" si="387"/>
        <v>8.8317608663346179E-3</v>
      </c>
      <c r="BG86" s="28">
        <f t="shared" si="387"/>
        <v>0.7136763972557898</v>
      </c>
      <c r="BH86" s="28">
        <f t="shared" si="387"/>
        <v>0.14630191386307015</v>
      </c>
      <c r="BI86" s="28">
        <f t="shared" si="387"/>
        <v>6.3194804638777233E-2</v>
      </c>
      <c r="BJ86" s="28">
        <f t="shared" si="387"/>
        <v>0.22247546681226182</v>
      </c>
      <c r="BK86" s="28">
        <f t="shared" si="387"/>
        <v>3.3040379336034247E-3</v>
      </c>
      <c r="BL86" s="28">
        <f t="shared" si="387"/>
        <v>1.054346717166605</v>
      </c>
      <c r="BM86" s="28">
        <f t="shared" si="387"/>
        <v>2.2224691036472666</v>
      </c>
      <c r="BN86" s="28">
        <f t="shared" si="387"/>
        <v>2.0688160865584396E-2</v>
      </c>
      <c r="BO86" s="28">
        <f t="shared" ref="BO86:CT86" si="388">_xlfn.STDEV.S(BO28:BO31)</f>
        <v>0.26189692628971384</v>
      </c>
      <c r="BP86" s="28">
        <f t="shared" si="388"/>
        <v>0.34054796529514975</v>
      </c>
      <c r="BQ86" s="28">
        <f t="shared" si="388"/>
        <v>1.4888474289414836E-2</v>
      </c>
      <c r="BR86" s="28">
        <f t="shared" si="388"/>
        <v>0.8359936203903291</v>
      </c>
      <c r="BS86" s="28">
        <f t="shared" si="388"/>
        <v>2.4906491790958635E-2</v>
      </c>
      <c r="BT86" s="28">
        <f t="shared" si="388"/>
        <v>9.0963362588076691E-2</v>
      </c>
      <c r="BU86" s="28">
        <f t="shared" si="388"/>
        <v>0.51459369085392692</v>
      </c>
      <c r="BV86" s="28">
        <f t="shared" si="388"/>
        <v>0.12762053126358699</v>
      </c>
      <c r="BW86" s="28">
        <f t="shared" si="388"/>
        <v>5.6115208871276807E-2</v>
      </c>
      <c r="BX86" s="28">
        <f t="shared" si="388"/>
        <v>0.34086984319531693</v>
      </c>
      <c r="BY86" s="28">
        <f t="shared" si="388"/>
        <v>0.15415360305011752</v>
      </c>
      <c r="BZ86" s="28">
        <f t="shared" si="388"/>
        <v>3.4161381705069452E-2</v>
      </c>
      <c r="CA86" s="28">
        <f t="shared" si="388"/>
        <v>0.24477115162262633</v>
      </c>
      <c r="CB86" s="28">
        <f t="shared" si="388"/>
        <v>5.6459424958696172E-2</v>
      </c>
      <c r="CC86" s="28">
        <f t="shared" si="388"/>
        <v>4.645786621580889E-3</v>
      </c>
      <c r="CD86" s="28">
        <f t="shared" si="388"/>
        <v>0.48352826528894222</v>
      </c>
      <c r="CE86" s="28">
        <f t="shared" si="388"/>
        <v>0.28699941927931966</v>
      </c>
      <c r="CF86" s="28">
        <f t="shared" si="388"/>
        <v>4.5595138629771159E-2</v>
      </c>
      <c r="CG86" s="28">
        <f t="shared" si="388"/>
        <v>0.28942169349699193</v>
      </c>
      <c r="CH86" s="28">
        <f t="shared" si="388"/>
        <v>0.11627123461974583</v>
      </c>
      <c r="CI86" s="28">
        <f t="shared" si="388"/>
        <v>3.1443070248728014E-2</v>
      </c>
      <c r="CJ86" s="28">
        <f t="shared" si="388"/>
        <v>0.77207053865994857</v>
      </c>
      <c r="CK86" s="28">
        <f t="shared" si="388"/>
        <v>6.786444822831364E-2</v>
      </c>
      <c r="CL86" s="28">
        <f t="shared" si="388"/>
        <v>7.1513984646357304E-2</v>
      </c>
      <c r="CM86" s="28">
        <f t="shared" si="388"/>
        <v>0.28521453913384842</v>
      </c>
      <c r="CN86" s="28">
        <f t="shared" si="388"/>
        <v>0.29121984822467223</v>
      </c>
      <c r="CO86" s="28">
        <f t="shared" si="388"/>
        <v>1.5041608956501891E-2</v>
      </c>
      <c r="CP86" s="28">
        <f t="shared" si="388"/>
        <v>0.45390041125045749</v>
      </c>
      <c r="CQ86" s="28">
        <f t="shared" si="388"/>
        <v>0.95651045472592744</v>
      </c>
      <c r="CR86" s="28">
        <f t="shared" si="388"/>
        <v>1.1528949070341131E-2</v>
      </c>
      <c r="CS86" s="28">
        <f t="shared" si="388"/>
        <v>0.17164182668180733</v>
      </c>
      <c r="CT86" s="28">
        <f t="shared" si="388"/>
        <v>0.50206266209176142</v>
      </c>
      <c r="CU86" s="28">
        <f t="shared" ref="CU86:DZ86" si="389">_xlfn.STDEV.S(CU28:CU31)</f>
        <v>9.0323492699126099E-3</v>
      </c>
      <c r="CV86" s="28">
        <f t="shared" si="389"/>
        <v>1.2449899597991868E-2</v>
      </c>
      <c r="CW86" s="28">
        <f t="shared" si="389"/>
        <v>0.63229449889535516</v>
      </c>
      <c r="CX86" s="28">
        <f t="shared" si="389"/>
        <v>0.14536477106463166</v>
      </c>
      <c r="CY86" s="28">
        <f t="shared" si="389"/>
        <v>0.66163604043310953</v>
      </c>
      <c r="CZ86" s="28">
        <f t="shared" si="389"/>
        <v>0.47855372390847145</v>
      </c>
      <c r="DA86" s="28">
        <f t="shared" si="389"/>
        <v>7.5931438372617913E-2</v>
      </c>
      <c r="DB86" s="28">
        <f t="shared" si="389"/>
        <v>0.19777006851392673</v>
      </c>
      <c r="DC86" s="28">
        <f t="shared" si="389"/>
        <v>0.15935808733792223</v>
      </c>
      <c r="DD86" s="28">
        <f t="shared" si="389"/>
        <v>2.0122541257668561E-2</v>
      </c>
      <c r="DE86" s="28">
        <f t="shared" si="389"/>
        <v>3.5226647110770157E-2</v>
      </c>
      <c r="DF86" s="28">
        <f t="shared" si="389"/>
        <v>0.69826499267828368</v>
      </c>
      <c r="DG86" s="28">
        <f t="shared" si="389"/>
        <v>1.5521490478261573E-2</v>
      </c>
      <c r="DH86" s="28">
        <f t="shared" si="389"/>
        <v>0.10219058991250982</v>
      </c>
      <c r="DI86" s="28">
        <f t="shared" si="389"/>
        <v>0.31089266636573798</v>
      </c>
      <c r="DJ86" s="28">
        <f t="shared" si="389"/>
        <v>1.29099444874197E-3</v>
      </c>
      <c r="DK86" s="28">
        <f t="shared" si="389"/>
        <v>0.34444290770266456</v>
      </c>
      <c r="DL86" s="28">
        <f t="shared" si="389"/>
        <v>0.48138065326032048</v>
      </c>
      <c r="DM86" s="28">
        <f t="shared" si="389"/>
        <v>0.16679928057399179</v>
      </c>
      <c r="DN86" s="28">
        <f t="shared" si="389"/>
        <v>0.35382140033261567</v>
      </c>
      <c r="DO86" s="28">
        <f t="shared" si="389"/>
        <v>4.2224597886385856E-2</v>
      </c>
      <c r="DP86" s="28">
        <f t="shared" si="389"/>
        <v>0.19406699874012293</v>
      </c>
      <c r="DQ86" s="28">
        <f t="shared" si="389"/>
        <v>0.51023548484988812</v>
      </c>
      <c r="DR86" s="28">
        <f t="shared" si="389"/>
        <v>5.5644706247165089E-2</v>
      </c>
      <c r="DS86" s="28">
        <f t="shared" si="389"/>
        <v>1.1690451944497592E-2</v>
      </c>
      <c r="DT86" s="28">
        <f t="shared" si="389"/>
        <v>0.59938211240131845</v>
      </c>
      <c r="DU86" s="28">
        <f t="shared" si="389"/>
        <v>5.3636896504800857E-2</v>
      </c>
      <c r="DV86" s="28">
        <f t="shared" si="389"/>
        <v>0.32726887518776837</v>
      </c>
      <c r="DW86" s="28">
        <f t="shared" si="389"/>
        <v>0.35552262000234913</v>
      </c>
      <c r="DX86" s="28">
        <f t="shared" si="389"/>
        <v>0.42611852811160733</v>
      </c>
      <c r="DY86" s="28">
        <f t="shared" si="389"/>
        <v>0.17101729931988327</v>
      </c>
      <c r="DZ86" s="28">
        <f t="shared" si="389"/>
        <v>0.31695464975292026</v>
      </c>
      <c r="EA86" s="28">
        <f t="shared" ref="EA86:FF86" si="390">_xlfn.STDEV.S(EA28:EA31)</f>
        <v>0.77969246073906529</v>
      </c>
      <c r="EB86" s="28">
        <f t="shared" si="390"/>
        <v>4.4999999999983283E-3</v>
      </c>
      <c r="EC86" s="28">
        <f t="shared" si="390"/>
        <v>2.7700782179091277E-2</v>
      </c>
      <c r="ED86" s="28">
        <f t="shared" si="390"/>
        <v>0.57970243803753374</v>
      </c>
      <c r="EE86" s="28">
        <f t="shared" si="390"/>
        <v>1.4212670403557099E-2</v>
      </c>
      <c r="EF86" s="28">
        <f t="shared" si="390"/>
        <v>0.45300579466493229</v>
      </c>
      <c r="EG86" s="28">
        <f t="shared" si="390"/>
        <v>0.2293968540906047</v>
      </c>
      <c r="EH86" s="28">
        <f t="shared" si="390"/>
        <v>4.6579680834745348E-2</v>
      </c>
      <c r="EI86" s="28">
        <f t="shared" si="390"/>
        <v>0.11776813377706409</v>
      </c>
      <c r="EJ86" s="28">
        <f t="shared" si="390"/>
        <v>7.0498226928060126E-2</v>
      </c>
      <c r="EK86" s="28">
        <f t="shared" si="390"/>
        <v>1.2120918557041406E-2</v>
      </c>
      <c r="EL86" s="28">
        <f t="shared" si="390"/>
        <v>4.6707422679192909E-2</v>
      </c>
      <c r="EM86" s="28">
        <f t="shared" si="390"/>
        <v>0.49427008473775419</v>
      </c>
      <c r="EN86" s="28">
        <f t="shared" si="390"/>
        <v>2.1432063207568915E-2</v>
      </c>
      <c r="EO86" s="28">
        <f t="shared" si="390"/>
        <v>0.13241097638287641</v>
      </c>
      <c r="EP86" s="28">
        <f t="shared" si="390"/>
        <v>0.36156361819187094</v>
      </c>
      <c r="EQ86" s="28">
        <f t="shared" si="390"/>
        <v>5.5677643628217251E-3</v>
      </c>
      <c r="ER86" s="28">
        <f t="shared" si="390"/>
        <v>0.45029101701010954</v>
      </c>
      <c r="ES86" s="28">
        <f t="shared" si="390"/>
        <v>0.38896818635975738</v>
      </c>
      <c r="ET86" s="28">
        <f t="shared" si="390"/>
        <v>2.0188693205188468E-2</v>
      </c>
      <c r="EU86" s="28">
        <f t="shared" si="390"/>
        <v>0.54805139661653435</v>
      </c>
      <c r="EV86" s="28">
        <f t="shared" si="390"/>
        <v>0.20954315386892</v>
      </c>
      <c r="EW86" s="28">
        <f t="shared" si="390"/>
        <v>1.9407902170676998E-2</v>
      </c>
      <c r="EX86" s="28">
        <f t="shared" si="390"/>
        <v>1.2426427148085117</v>
      </c>
      <c r="EY86" s="28">
        <f t="shared" si="390"/>
        <v>6.0453839139186789E-2</v>
      </c>
      <c r="EZ86" s="28">
        <f t="shared" si="390"/>
        <v>0.14029581842188951</v>
      </c>
      <c r="FA86" s="28">
        <f t="shared" si="390"/>
        <v>0.98578479734000191</v>
      </c>
      <c r="FB86" s="28">
        <f t="shared" si="390"/>
        <v>0.23006430260545366</v>
      </c>
      <c r="FC86" s="28">
        <f t="shared" si="390"/>
        <v>3.4586847211049827E-2</v>
      </c>
      <c r="FD86" s="28">
        <f t="shared" si="390"/>
        <v>0.81041074976417682</v>
      </c>
      <c r="FE86" s="28">
        <f t="shared" si="390"/>
        <v>0.53319508624892886</v>
      </c>
      <c r="FF86" s="28">
        <f t="shared" si="390"/>
        <v>3.2806249404650503E-2</v>
      </c>
      <c r="FG86" s="28">
        <f t="shared" ref="FG86:GG86" si="391">_xlfn.STDEV.S(FG28:FG31)</f>
        <v>0.28594871335025285</v>
      </c>
      <c r="FH86" s="28">
        <f t="shared" si="391"/>
        <v>0.66981987628516437</v>
      </c>
      <c r="FI86" s="28">
        <f t="shared" si="391"/>
        <v>1.1902380714241188E-2</v>
      </c>
      <c r="FJ86" s="28">
        <f t="shared" si="391"/>
        <v>5.9202336665604469E-2</v>
      </c>
      <c r="FK86" s="28">
        <f t="shared" si="391"/>
        <v>0.64005546634647303</v>
      </c>
      <c r="FL86" s="28">
        <f t="shared" si="391"/>
        <v>3.0430248109403917E-2</v>
      </c>
      <c r="FM86" s="28">
        <f t="shared" si="391"/>
        <v>0.21479816107219943</v>
      </c>
      <c r="FN86" s="28">
        <f t="shared" si="391"/>
        <v>8.1894240741743562E-2</v>
      </c>
      <c r="FO86" s="28">
        <f t="shared" si="391"/>
        <v>2.2867371223364737E-2</v>
      </c>
      <c r="FP86" s="28">
        <f t="shared" si="391"/>
        <v>6.3610140700996493E-2</v>
      </c>
      <c r="FQ86" s="28">
        <f t="shared" si="391"/>
        <v>0.40837931713869063</v>
      </c>
      <c r="FR86" s="28">
        <f t="shared" si="391"/>
        <v>3.0044411571317594E-2</v>
      </c>
      <c r="FS86" s="28">
        <f t="shared" si="391"/>
        <v>0.18068480843723408</v>
      </c>
      <c r="FT86" s="28">
        <f t="shared" si="391"/>
        <v>5.6085500205787002E-2</v>
      </c>
      <c r="FU86" s="28">
        <f t="shared" si="391"/>
        <v>2.2750457870852458E-2</v>
      </c>
      <c r="FV86" s="28">
        <f t="shared" si="391"/>
        <v>2.4837807203262296E-2</v>
      </c>
      <c r="FW86" s="28">
        <f t="shared" si="391"/>
        <v>0.11299557513460386</v>
      </c>
      <c r="FX86" s="28">
        <f t="shared" si="391"/>
        <v>1.1846237095948757E-2</v>
      </c>
      <c r="FY86" s="28">
        <f t="shared" si="391"/>
        <v>0.55346092906364142</v>
      </c>
      <c r="FZ86" s="28">
        <f t="shared" si="391"/>
        <v>0.66566157567742212</v>
      </c>
      <c r="GA86" s="28">
        <f t="shared" si="391"/>
        <v>0.22434794405120315</v>
      </c>
      <c r="GB86" s="28">
        <f t="shared" si="391"/>
        <v>0.44332192967788742</v>
      </c>
      <c r="GC86" s="28">
        <f t="shared" si="391"/>
        <v>3.0550504633038766E-2</v>
      </c>
      <c r="GD86" s="28">
        <f t="shared" si="391"/>
        <v>2.8867513459481187E-2</v>
      </c>
      <c r="GE86" s="28">
        <f t="shared" si="391"/>
        <v>1.5275252316519142E-2</v>
      </c>
      <c r="GF86" s="28">
        <f t="shared" si="391"/>
        <v>1.2833117314199427</v>
      </c>
      <c r="GG86" s="28">
        <f t="shared" si="391"/>
        <v>1.0305135855484908</v>
      </c>
    </row>
    <row r="87" spans="1:189" x14ac:dyDescent="0.25">
      <c r="A87" s="110"/>
      <c r="B87" s="10"/>
      <c r="C87" s="97"/>
      <c r="D87" s="98" t="s">
        <v>146</v>
      </c>
      <c r="E87" s="65">
        <f>COUNT(E28:E31)</f>
        <v>3</v>
      </c>
      <c r="F87" s="65">
        <f>COUNT(F28:F31)</f>
        <v>3</v>
      </c>
      <c r="G87" s="65">
        <f>COUNT(G28:G31)</f>
        <v>3</v>
      </c>
      <c r="H87" s="65">
        <f t="shared" ref="H87:BO87" si="392">COUNT(H28:H31)</f>
        <v>4</v>
      </c>
      <c r="I87" s="65">
        <f t="shared" si="392"/>
        <v>4</v>
      </c>
      <c r="J87" s="65">
        <f t="shared" si="392"/>
        <v>4</v>
      </c>
      <c r="K87" s="65">
        <f t="shared" si="392"/>
        <v>4</v>
      </c>
      <c r="L87" s="65">
        <f t="shared" si="392"/>
        <v>4</v>
      </c>
      <c r="M87" s="65">
        <f>COUNT(M28:M31)</f>
        <v>4</v>
      </c>
      <c r="N87" s="65">
        <f t="shared" si="392"/>
        <v>4</v>
      </c>
      <c r="O87" s="65">
        <f t="shared" si="392"/>
        <v>4</v>
      </c>
      <c r="P87" s="65">
        <f>COUNT(P28:P31)</f>
        <v>3</v>
      </c>
      <c r="Q87" s="65">
        <f t="shared" si="392"/>
        <v>4</v>
      </c>
      <c r="R87" s="65">
        <f>COUNT(R28:R31)</f>
        <v>3</v>
      </c>
      <c r="S87" s="65">
        <f t="shared" si="392"/>
        <v>4</v>
      </c>
      <c r="T87" s="65">
        <f>COUNT(T28:T31)</f>
        <v>3</v>
      </c>
      <c r="U87" s="65">
        <f t="shared" si="392"/>
        <v>4</v>
      </c>
      <c r="V87" s="65">
        <f t="shared" si="392"/>
        <v>4</v>
      </c>
      <c r="W87" s="65">
        <f t="shared" si="392"/>
        <v>4</v>
      </c>
      <c r="X87" s="65">
        <f t="shared" si="392"/>
        <v>4</v>
      </c>
      <c r="Y87" s="65">
        <f t="shared" si="392"/>
        <v>4</v>
      </c>
      <c r="Z87" s="65">
        <f t="shared" si="392"/>
        <v>4</v>
      </c>
      <c r="AA87" s="65">
        <f t="shared" si="392"/>
        <v>4</v>
      </c>
      <c r="AB87" s="65">
        <f t="shared" si="392"/>
        <v>4</v>
      </c>
      <c r="AC87" s="65">
        <f t="shared" si="392"/>
        <v>4</v>
      </c>
      <c r="AD87" s="65">
        <f t="shared" si="392"/>
        <v>4</v>
      </c>
      <c r="AE87" s="65">
        <f t="shared" si="392"/>
        <v>4</v>
      </c>
      <c r="AF87" s="65">
        <f t="shared" si="392"/>
        <v>4</v>
      </c>
      <c r="AG87" s="65">
        <f t="shared" si="392"/>
        <v>4</v>
      </c>
      <c r="AH87" s="65">
        <f t="shared" si="392"/>
        <v>4</v>
      </c>
      <c r="AI87" s="65">
        <f t="shared" si="392"/>
        <v>4</v>
      </c>
      <c r="AJ87" s="65">
        <f t="shared" si="392"/>
        <v>4</v>
      </c>
      <c r="AK87" s="65">
        <f t="shared" si="392"/>
        <v>4</v>
      </c>
      <c r="AL87" s="65">
        <f t="shared" si="392"/>
        <v>4</v>
      </c>
      <c r="AM87" s="65">
        <f t="shared" si="392"/>
        <v>4</v>
      </c>
      <c r="AN87" s="65">
        <f t="shared" si="392"/>
        <v>4</v>
      </c>
      <c r="AO87" s="65">
        <f t="shared" si="392"/>
        <v>4</v>
      </c>
      <c r="AP87" s="65">
        <f t="shared" si="392"/>
        <v>4</v>
      </c>
      <c r="AQ87" s="65">
        <f t="shared" si="392"/>
        <v>4</v>
      </c>
      <c r="AR87" s="65">
        <f t="shared" si="392"/>
        <v>4</v>
      </c>
      <c r="AS87" s="65">
        <f t="shared" si="392"/>
        <v>4</v>
      </c>
      <c r="AT87" s="65">
        <f t="shared" si="392"/>
        <v>4</v>
      </c>
      <c r="AU87" s="65">
        <f t="shared" si="392"/>
        <v>4</v>
      </c>
      <c r="AV87" s="65">
        <f t="shared" si="392"/>
        <v>4</v>
      </c>
      <c r="AW87" s="65">
        <f t="shared" si="392"/>
        <v>4</v>
      </c>
      <c r="AX87" s="65">
        <f t="shared" si="392"/>
        <v>4</v>
      </c>
      <c r="AY87" s="65">
        <f t="shared" si="392"/>
        <v>4</v>
      </c>
      <c r="AZ87" s="65">
        <f t="shared" si="392"/>
        <v>4</v>
      </c>
      <c r="BA87" s="65">
        <f t="shared" si="392"/>
        <v>4</v>
      </c>
      <c r="BB87" s="65">
        <f t="shared" si="392"/>
        <v>4</v>
      </c>
      <c r="BC87" s="65">
        <f t="shared" si="392"/>
        <v>4</v>
      </c>
      <c r="BD87" s="65">
        <f t="shared" si="392"/>
        <v>4</v>
      </c>
      <c r="BE87" s="65">
        <f t="shared" si="392"/>
        <v>4</v>
      </c>
      <c r="BF87" s="65">
        <f t="shared" si="392"/>
        <v>4</v>
      </c>
      <c r="BG87" s="65">
        <f t="shared" si="392"/>
        <v>4</v>
      </c>
      <c r="BH87" s="65">
        <f t="shared" si="392"/>
        <v>4</v>
      </c>
      <c r="BI87" s="65">
        <f t="shared" si="392"/>
        <v>4</v>
      </c>
      <c r="BJ87" s="65">
        <f t="shared" si="392"/>
        <v>4</v>
      </c>
      <c r="BK87" s="65">
        <f t="shared" si="392"/>
        <v>4</v>
      </c>
      <c r="BL87" s="65">
        <f t="shared" si="392"/>
        <v>4</v>
      </c>
      <c r="BM87" s="65">
        <f t="shared" si="392"/>
        <v>4</v>
      </c>
      <c r="BN87" s="65">
        <f t="shared" si="392"/>
        <v>4</v>
      </c>
      <c r="BO87" s="65">
        <f t="shared" si="392"/>
        <v>4</v>
      </c>
      <c r="BP87" s="65">
        <f t="shared" ref="BP87:EA87" si="393">COUNT(BP28:BP31)</f>
        <v>4</v>
      </c>
      <c r="BQ87" s="65">
        <f t="shared" si="393"/>
        <v>4</v>
      </c>
      <c r="BR87" s="65">
        <f t="shared" si="393"/>
        <v>3</v>
      </c>
      <c r="BS87" s="65">
        <f t="shared" si="393"/>
        <v>3</v>
      </c>
      <c r="BT87" s="65">
        <f t="shared" si="393"/>
        <v>3</v>
      </c>
      <c r="BU87" s="65">
        <f t="shared" si="393"/>
        <v>4</v>
      </c>
      <c r="BV87" s="65">
        <f t="shared" si="393"/>
        <v>4</v>
      </c>
      <c r="BW87" s="65">
        <f t="shared" si="393"/>
        <v>4</v>
      </c>
      <c r="BX87" s="65">
        <f t="shared" si="393"/>
        <v>4</v>
      </c>
      <c r="BY87" s="65">
        <f t="shared" si="393"/>
        <v>4</v>
      </c>
      <c r="BZ87" s="65">
        <f t="shared" si="393"/>
        <v>4</v>
      </c>
      <c r="CA87" s="65">
        <f t="shared" si="393"/>
        <v>4</v>
      </c>
      <c r="CB87" s="65">
        <f t="shared" si="393"/>
        <v>4</v>
      </c>
      <c r="CC87" s="65">
        <f t="shared" si="393"/>
        <v>4</v>
      </c>
      <c r="CD87" s="65">
        <f t="shared" si="393"/>
        <v>4</v>
      </c>
      <c r="CE87" s="65">
        <f t="shared" si="393"/>
        <v>4</v>
      </c>
      <c r="CF87" s="65">
        <f t="shared" si="393"/>
        <v>4</v>
      </c>
      <c r="CG87" s="65">
        <f t="shared" si="393"/>
        <v>4</v>
      </c>
      <c r="CH87" s="65">
        <f t="shared" si="393"/>
        <v>4</v>
      </c>
      <c r="CI87" s="65">
        <f t="shared" si="393"/>
        <v>4</v>
      </c>
      <c r="CJ87" s="65">
        <f t="shared" si="393"/>
        <v>4</v>
      </c>
      <c r="CK87" s="65">
        <f t="shared" si="393"/>
        <v>4</v>
      </c>
      <c r="CL87" s="65">
        <f t="shared" si="393"/>
        <v>4</v>
      </c>
      <c r="CM87" s="65">
        <f t="shared" si="393"/>
        <v>4</v>
      </c>
      <c r="CN87" s="65">
        <f t="shared" si="393"/>
        <v>4</v>
      </c>
      <c r="CO87" s="65">
        <f t="shared" si="393"/>
        <v>4</v>
      </c>
      <c r="CP87" s="65">
        <f t="shared" si="393"/>
        <v>4</v>
      </c>
      <c r="CQ87" s="65">
        <f t="shared" si="393"/>
        <v>4</v>
      </c>
      <c r="CR87" s="65">
        <f t="shared" si="393"/>
        <v>4</v>
      </c>
      <c r="CS87" s="65">
        <f t="shared" si="393"/>
        <v>4</v>
      </c>
      <c r="CT87" s="65">
        <f t="shared" si="393"/>
        <v>4</v>
      </c>
      <c r="CU87" s="65">
        <f t="shared" si="393"/>
        <v>4</v>
      </c>
      <c r="CV87" s="65">
        <f t="shared" si="393"/>
        <v>4</v>
      </c>
      <c r="CW87" s="65">
        <f t="shared" si="393"/>
        <v>4</v>
      </c>
      <c r="CX87" s="65">
        <f t="shared" si="393"/>
        <v>4</v>
      </c>
      <c r="CY87" s="65">
        <f t="shared" si="393"/>
        <v>4</v>
      </c>
      <c r="CZ87" s="65">
        <f t="shared" si="393"/>
        <v>4</v>
      </c>
      <c r="DA87" s="65">
        <f t="shared" si="393"/>
        <v>4</v>
      </c>
      <c r="DB87" s="65">
        <f t="shared" si="393"/>
        <v>4</v>
      </c>
      <c r="DC87" s="65">
        <f t="shared" si="393"/>
        <v>4</v>
      </c>
      <c r="DD87" s="65">
        <f t="shared" si="393"/>
        <v>4</v>
      </c>
      <c r="DE87" s="65">
        <f t="shared" si="393"/>
        <v>4</v>
      </c>
      <c r="DF87" s="65">
        <f t="shared" si="393"/>
        <v>4</v>
      </c>
      <c r="DG87" s="65">
        <f t="shared" si="393"/>
        <v>4</v>
      </c>
      <c r="DH87" s="65">
        <f t="shared" si="393"/>
        <v>4</v>
      </c>
      <c r="DI87" s="65">
        <f t="shared" si="393"/>
        <v>4</v>
      </c>
      <c r="DJ87" s="65">
        <f t="shared" si="393"/>
        <v>4</v>
      </c>
      <c r="DK87" s="65">
        <f t="shared" si="393"/>
        <v>4</v>
      </c>
      <c r="DL87" s="65">
        <f t="shared" si="393"/>
        <v>4</v>
      </c>
      <c r="DM87" s="65">
        <f t="shared" si="393"/>
        <v>4</v>
      </c>
      <c r="DN87" s="65">
        <f t="shared" si="393"/>
        <v>4</v>
      </c>
      <c r="DO87" s="65">
        <f t="shared" si="393"/>
        <v>4</v>
      </c>
      <c r="DP87" s="65">
        <f t="shared" si="393"/>
        <v>4</v>
      </c>
      <c r="DQ87" s="65">
        <f t="shared" si="393"/>
        <v>4</v>
      </c>
      <c r="DR87" s="65">
        <f t="shared" si="393"/>
        <v>4</v>
      </c>
      <c r="DS87" s="65">
        <f t="shared" si="393"/>
        <v>4</v>
      </c>
      <c r="DT87" s="65">
        <f t="shared" si="393"/>
        <v>4</v>
      </c>
      <c r="DU87" s="65">
        <f t="shared" si="393"/>
        <v>4</v>
      </c>
      <c r="DV87" s="65">
        <f t="shared" si="393"/>
        <v>4</v>
      </c>
      <c r="DW87" s="65">
        <f t="shared" si="393"/>
        <v>4</v>
      </c>
      <c r="DX87" s="65">
        <f t="shared" si="393"/>
        <v>4</v>
      </c>
      <c r="DY87" s="65">
        <f t="shared" si="393"/>
        <v>4</v>
      </c>
      <c r="DZ87" s="65">
        <f t="shared" si="393"/>
        <v>4</v>
      </c>
      <c r="EA87" s="65">
        <f t="shared" si="393"/>
        <v>4</v>
      </c>
      <c r="EB87" s="65">
        <f t="shared" ref="EB87:GG87" si="394">COUNT(EB28:EB31)</f>
        <v>4</v>
      </c>
      <c r="EC87" s="65">
        <f t="shared" si="394"/>
        <v>4</v>
      </c>
      <c r="ED87" s="65">
        <f t="shared" si="394"/>
        <v>4</v>
      </c>
      <c r="EE87" s="65">
        <f t="shared" si="394"/>
        <v>4</v>
      </c>
      <c r="EF87" s="65">
        <f t="shared" si="394"/>
        <v>4</v>
      </c>
      <c r="EG87" s="65">
        <f t="shared" si="394"/>
        <v>4</v>
      </c>
      <c r="EH87" s="65">
        <f t="shared" si="394"/>
        <v>4</v>
      </c>
      <c r="EI87" s="65">
        <f t="shared" si="394"/>
        <v>4</v>
      </c>
      <c r="EJ87" s="65">
        <f t="shared" si="394"/>
        <v>4</v>
      </c>
      <c r="EK87" s="65">
        <f t="shared" si="394"/>
        <v>4</v>
      </c>
      <c r="EL87" s="65">
        <f t="shared" si="394"/>
        <v>4</v>
      </c>
      <c r="EM87" s="65">
        <f t="shared" si="394"/>
        <v>4</v>
      </c>
      <c r="EN87" s="65">
        <f t="shared" si="394"/>
        <v>4</v>
      </c>
      <c r="EO87" s="65">
        <f t="shared" si="394"/>
        <v>4</v>
      </c>
      <c r="EP87" s="65">
        <f t="shared" si="394"/>
        <v>4</v>
      </c>
      <c r="EQ87" s="65">
        <f t="shared" si="394"/>
        <v>4</v>
      </c>
      <c r="ER87" s="65">
        <f t="shared" si="394"/>
        <v>4</v>
      </c>
      <c r="ES87" s="65">
        <f t="shared" si="394"/>
        <v>4</v>
      </c>
      <c r="ET87" s="65">
        <f t="shared" si="394"/>
        <v>4</v>
      </c>
      <c r="EU87" s="65">
        <f t="shared" si="394"/>
        <v>4</v>
      </c>
      <c r="EV87" s="65">
        <f t="shared" si="394"/>
        <v>4</v>
      </c>
      <c r="EW87" s="65">
        <f t="shared" si="394"/>
        <v>4</v>
      </c>
      <c r="EX87" s="65">
        <f t="shared" si="394"/>
        <v>4</v>
      </c>
      <c r="EY87" s="65">
        <f t="shared" si="394"/>
        <v>4</v>
      </c>
      <c r="EZ87" s="65">
        <f t="shared" si="394"/>
        <v>4</v>
      </c>
      <c r="FA87" s="65">
        <f t="shared" si="394"/>
        <v>4</v>
      </c>
      <c r="FB87" s="65">
        <f t="shared" si="394"/>
        <v>4</v>
      </c>
      <c r="FC87" s="65">
        <f t="shared" si="394"/>
        <v>4</v>
      </c>
      <c r="FD87" s="65">
        <f t="shared" si="394"/>
        <v>4</v>
      </c>
      <c r="FE87" s="65">
        <f t="shared" si="394"/>
        <v>4</v>
      </c>
      <c r="FF87" s="65">
        <f t="shared" si="394"/>
        <v>4</v>
      </c>
      <c r="FG87" s="65">
        <f t="shared" si="394"/>
        <v>4</v>
      </c>
      <c r="FH87" s="65">
        <f t="shared" si="394"/>
        <v>4</v>
      </c>
      <c r="FI87" s="65">
        <f t="shared" si="394"/>
        <v>4</v>
      </c>
      <c r="FJ87" s="65">
        <f t="shared" si="394"/>
        <v>4</v>
      </c>
      <c r="FK87" s="65">
        <f t="shared" si="394"/>
        <v>4</v>
      </c>
      <c r="FL87" s="65">
        <f t="shared" si="394"/>
        <v>4</v>
      </c>
      <c r="FM87" s="65">
        <f t="shared" si="394"/>
        <v>4</v>
      </c>
      <c r="FN87" s="65">
        <f t="shared" si="394"/>
        <v>4</v>
      </c>
      <c r="FO87" s="65">
        <f t="shared" si="394"/>
        <v>4</v>
      </c>
      <c r="FP87" s="65">
        <f t="shared" si="394"/>
        <v>4</v>
      </c>
      <c r="FQ87" s="65">
        <f t="shared" si="394"/>
        <v>4</v>
      </c>
      <c r="FR87" s="65">
        <f t="shared" si="394"/>
        <v>4</v>
      </c>
      <c r="FS87" s="65">
        <f t="shared" si="394"/>
        <v>4</v>
      </c>
      <c r="FT87" s="65">
        <f t="shared" si="394"/>
        <v>4</v>
      </c>
      <c r="FU87" s="65">
        <f t="shared" si="394"/>
        <v>4</v>
      </c>
      <c r="FV87" s="65">
        <f t="shared" si="394"/>
        <v>4</v>
      </c>
      <c r="FW87" s="65">
        <f t="shared" si="394"/>
        <v>4</v>
      </c>
      <c r="FX87" s="65">
        <f t="shared" si="394"/>
        <v>4</v>
      </c>
      <c r="FY87" s="65">
        <f t="shared" si="394"/>
        <v>3</v>
      </c>
      <c r="FZ87" s="65">
        <f t="shared" si="394"/>
        <v>3</v>
      </c>
      <c r="GA87" s="65">
        <f t="shared" si="394"/>
        <v>3</v>
      </c>
      <c r="GB87" s="65">
        <f t="shared" si="394"/>
        <v>3</v>
      </c>
      <c r="GC87" s="65">
        <f t="shared" si="394"/>
        <v>3</v>
      </c>
      <c r="GD87" s="65">
        <f t="shared" si="394"/>
        <v>3</v>
      </c>
      <c r="GE87" s="65">
        <f t="shared" si="394"/>
        <v>3</v>
      </c>
      <c r="GF87" s="65">
        <f t="shared" si="394"/>
        <v>4</v>
      </c>
      <c r="GG87" s="65">
        <f t="shared" si="394"/>
        <v>4</v>
      </c>
    </row>
    <row r="88" spans="1:189" x14ac:dyDescent="0.25">
      <c r="A88" s="110"/>
      <c r="B88" s="10"/>
      <c r="C88" s="120" t="s">
        <v>147</v>
      </c>
      <c r="D88" s="121"/>
      <c r="E88" s="29">
        <f>E86/E85</f>
        <v>1.808885868301665E-4</v>
      </c>
      <c r="F88" s="29">
        <f>F86/F85</f>
        <v>2.4254353193396393E-4</v>
      </c>
      <c r="G88" s="29">
        <f>G86/G85</f>
        <v>8.8833600224837248E-4</v>
      </c>
      <c r="H88" s="29">
        <f t="shared" ref="H88:BO88" si="395">H86/H85</f>
        <v>2.7564358935208396E-3</v>
      </c>
      <c r="I88" s="29">
        <f t="shared" si="395"/>
        <v>1.6071605096145921E-3</v>
      </c>
      <c r="J88" s="29">
        <f t="shared" si="395"/>
        <v>3.5477568391499327E-3</v>
      </c>
      <c r="K88" s="29">
        <f t="shared" si="395"/>
        <v>9.7957639292239689E-4</v>
      </c>
      <c r="L88" s="29">
        <f t="shared" si="395"/>
        <v>6.8950132514883234E-3</v>
      </c>
      <c r="M88" s="29">
        <f>M86/M85</f>
        <v>3.4928216365907893E-3</v>
      </c>
      <c r="N88" s="29">
        <f t="shared" si="395"/>
        <v>0.10521647561969893</v>
      </c>
      <c r="O88" s="29">
        <f t="shared" si="395"/>
        <v>1.3116899382029134E-2</v>
      </c>
      <c r="P88" s="29">
        <f>P86/P85</f>
        <v>8.9323645668114467E-4</v>
      </c>
      <c r="Q88" s="29">
        <f t="shared" si="395"/>
        <v>0.14512528669073776</v>
      </c>
      <c r="R88" s="29">
        <f>R86/R85</f>
        <v>5.5851873044432583E-4</v>
      </c>
      <c r="S88" s="29">
        <f t="shared" ref="S88" si="396">S86/S85</f>
        <v>6.1657926271680499E-3</v>
      </c>
      <c r="T88" s="29">
        <f>T86/T85</f>
        <v>2.4846103250179569E-3</v>
      </c>
      <c r="U88" s="29">
        <f t="shared" ref="U88" si="397">U86/U85</f>
        <v>5.3889290489048877E-3</v>
      </c>
      <c r="V88" s="29">
        <f t="shared" si="395"/>
        <v>-1.7890221709529011E-3</v>
      </c>
      <c r="W88" s="29">
        <f t="shared" ref="W88" si="398">W86/W85</f>
        <v>3.0465042133531678E-3</v>
      </c>
      <c r="X88" s="29">
        <f t="shared" si="395"/>
        <v>-1.9708310758369672E-4</v>
      </c>
      <c r="Y88" s="29">
        <f t="shared" si="395"/>
        <v>-4.0632979148494279E-5</v>
      </c>
      <c r="Z88" s="29">
        <f t="shared" ref="Z88" si="399">Z86/Z85</f>
        <v>4.9309611641169164E-3</v>
      </c>
      <c r="AA88" s="29">
        <f t="shared" si="395"/>
        <v>-7.1069775333865723E-4</v>
      </c>
      <c r="AB88" s="29">
        <f t="shared" si="395"/>
        <v>-4.0155997788678469E-4</v>
      </c>
      <c r="AC88" s="29">
        <f t="shared" ref="AC88" si="400">AC86/AC85</f>
        <v>9.9082185434016851E-4</v>
      </c>
      <c r="AD88" s="29">
        <f t="shared" si="395"/>
        <v>-1.0870532690628845E-5</v>
      </c>
      <c r="AE88" s="29">
        <f t="shared" si="395"/>
        <v>-1.6006055698024588E-2</v>
      </c>
      <c r="AF88" s="29">
        <f t="shared" ref="AF88" si="401">AF86/AF85</f>
        <v>6.4832737339000088E-3</v>
      </c>
      <c r="AG88" s="29">
        <f t="shared" si="395"/>
        <v>-1.1086759251005675E-3</v>
      </c>
      <c r="AH88" s="29">
        <f t="shared" si="395"/>
        <v>-4.971875371829685E-2</v>
      </c>
      <c r="AI88" s="29">
        <f t="shared" ref="AI88" si="402">AI86/AI85</f>
        <v>1.4547396051606569E-3</v>
      </c>
      <c r="AJ88" s="29">
        <f t="shared" si="395"/>
        <v>-1.7663577258897585E-3</v>
      </c>
      <c r="AK88" s="29">
        <f t="shared" si="395"/>
        <v>-6.6901410513483276E-3</v>
      </c>
      <c r="AL88" s="29">
        <f t="shared" ref="AL88" si="403">AL86/AL85</f>
        <v>0.1842069329810658</v>
      </c>
      <c r="AM88" s="29">
        <f t="shared" si="395"/>
        <v>-5.5301032046308273E-5</v>
      </c>
      <c r="AN88" s="29">
        <f t="shared" si="395"/>
        <v>-2.0388386223747865E-2</v>
      </c>
      <c r="AO88" s="29">
        <f t="shared" ref="AO88" si="404">AO86/AO85</f>
        <v>-7.826715550835879E-4</v>
      </c>
      <c r="AP88" s="29">
        <f t="shared" si="395"/>
        <v>-7.0379422665260217E-4</v>
      </c>
      <c r="AQ88" s="29">
        <f t="shared" si="395"/>
        <v>-1.3314009844102711E-2</v>
      </c>
      <c r="AR88" s="29">
        <f t="shared" ref="AR88" si="405">AR86/AR85</f>
        <v>-4.7961231869795033E-3</v>
      </c>
      <c r="AS88" s="29">
        <f t="shared" si="395"/>
        <v>-8.8168243278595004E-4</v>
      </c>
      <c r="AT88" s="29">
        <f t="shared" si="395"/>
        <v>-1.2983000332969625E-3</v>
      </c>
      <c r="AU88" s="29">
        <f t="shared" ref="AU88" si="406">AU86/AU85</f>
        <v>-2.6088323596815803E-3</v>
      </c>
      <c r="AV88" s="29">
        <f t="shared" si="395"/>
        <v>-3.6572147096569878E-5</v>
      </c>
      <c r="AW88" s="29">
        <f t="shared" si="395"/>
        <v>-2.0307940514662113E-5</v>
      </c>
      <c r="AX88" s="29">
        <f t="shared" ref="AX88" si="407">AX86/AX85</f>
        <v>-1.9064724088748888E-3</v>
      </c>
      <c r="AY88" s="29">
        <f t="shared" si="395"/>
        <v>-3.347800398348196E-4</v>
      </c>
      <c r="AZ88" s="29">
        <f t="shared" si="395"/>
        <v>-1.8683594398580796E-3</v>
      </c>
      <c r="BA88" s="29">
        <f t="shared" ref="BA88" si="408">BA86/BA85</f>
        <v>-2.4076175753246069E-3</v>
      </c>
      <c r="BB88" s="29">
        <f t="shared" si="395"/>
        <v>-2.1933031622641176E-4</v>
      </c>
      <c r="BC88" s="29">
        <f t="shared" si="395"/>
        <v>-1.3751925356310097E-3</v>
      </c>
      <c r="BD88" s="29">
        <f t="shared" ref="BD88" si="409">BD86/BD85</f>
        <v>2.5460910873068314E-3</v>
      </c>
      <c r="BE88" s="29">
        <f t="shared" si="395"/>
        <v>-1.2927742373304674E-4</v>
      </c>
      <c r="BF88" s="29">
        <f t="shared" si="395"/>
        <v>-6.0900295589122999E-5</v>
      </c>
      <c r="BG88" s="29">
        <f t="shared" ref="BG88" si="410">BG86/BG85</f>
        <v>5.1904870452140024E-3</v>
      </c>
      <c r="BH88" s="29">
        <f t="shared" si="395"/>
        <v>-5.5646776480347548E-4</v>
      </c>
      <c r="BI88" s="29">
        <f t="shared" si="395"/>
        <v>-7.9186771011471413E-4</v>
      </c>
      <c r="BJ88" s="29">
        <f t="shared" ref="BJ88" si="411">BJ86/BJ85</f>
        <v>1.7382253833288684E-3</v>
      </c>
      <c r="BK88" s="29">
        <f t="shared" si="395"/>
        <v>-1.2591859911844364E-5</v>
      </c>
      <c r="BL88" s="29">
        <f t="shared" si="395"/>
        <v>-2.1906909984034509E-2</v>
      </c>
      <c r="BM88" s="29">
        <f t="shared" ref="BM88" si="412">BM86/BM85</f>
        <v>1.9331491665138825E-2</v>
      </c>
      <c r="BN88" s="29">
        <f t="shared" si="395"/>
        <v>-7.8900409851736405E-5</v>
      </c>
      <c r="BO88" s="29">
        <f t="shared" si="395"/>
        <v>-1.1414614988219744E-2</v>
      </c>
      <c r="BP88" s="29">
        <f t="shared" ref="BP88:DZ88" si="413">BP86/BP85</f>
        <v>3.3245355242742304E-3</v>
      </c>
      <c r="BQ88" s="29">
        <f t="shared" si="413"/>
        <v>-5.6795780466638455E-5</v>
      </c>
      <c r="BR88" s="29">
        <f t="shared" si="413"/>
        <v>-0.14060553126484202</v>
      </c>
      <c r="BS88" s="29">
        <f t="shared" si="413"/>
        <v>3.6510503377868727E-4</v>
      </c>
      <c r="BT88" s="29">
        <f t="shared" si="413"/>
        <v>-3.4565976389938402E-4</v>
      </c>
      <c r="BU88" s="29">
        <f t="shared" si="413"/>
        <v>-6.6270919620595864E-2</v>
      </c>
      <c r="BV88" s="29">
        <f t="shared" si="413"/>
        <v>2.5384239095302278E-3</v>
      </c>
      <c r="BW88" s="29">
        <f t="shared" si="413"/>
        <v>-2.1331207964258737E-4</v>
      </c>
      <c r="BX88" s="29">
        <f t="shared" si="413"/>
        <v>-1.7286584757924155E-2</v>
      </c>
      <c r="BY88" s="29">
        <f t="shared" si="413"/>
        <v>6.6822837162476712E-3</v>
      </c>
      <c r="BZ88" s="29">
        <f t="shared" si="413"/>
        <v>-1.2985440133904825E-4</v>
      </c>
      <c r="CA88" s="29">
        <f t="shared" si="413"/>
        <v>-9.9463068408271824E-3</v>
      </c>
      <c r="CB88" s="29">
        <f t="shared" si="413"/>
        <v>0.2110632708736305</v>
      </c>
      <c r="CC88" s="29">
        <f t="shared" si="413"/>
        <v>-1.7692421524664335E-5</v>
      </c>
      <c r="CD88" s="29">
        <f t="shared" si="413"/>
        <v>-2.2431521301227851E-2</v>
      </c>
      <c r="CE88" s="29">
        <f t="shared" si="413"/>
        <v>-1.2356284465463456E-2</v>
      </c>
      <c r="CF88" s="29">
        <f t="shared" si="413"/>
        <v>-1.7345738620075894E-4</v>
      </c>
      <c r="CG88" s="29">
        <f t="shared" si="413"/>
        <v>-3.307015094089661E-2</v>
      </c>
      <c r="CH88" s="29">
        <f t="shared" si="413"/>
        <v>-2.3455258489201622E-3</v>
      </c>
      <c r="CI88" s="29">
        <f t="shared" si="413"/>
        <v>-1.1965867973013974E-4</v>
      </c>
      <c r="CJ88" s="29">
        <f t="shared" si="413"/>
        <v>-0.12803292378590414</v>
      </c>
      <c r="CK88" s="29">
        <f t="shared" si="413"/>
        <v>-1.0044357187485138E-3</v>
      </c>
      <c r="CL88" s="29">
        <f t="shared" si="413"/>
        <v>-2.7190776200502185E-4</v>
      </c>
      <c r="CM88" s="29">
        <f t="shared" si="413"/>
        <v>-1.3433872127259591E-2</v>
      </c>
      <c r="CN88" s="29">
        <f t="shared" si="413"/>
        <v>-2.81937070188709E-3</v>
      </c>
      <c r="CO88" s="29">
        <f t="shared" si="413"/>
        <v>-5.7515599366791517E-5</v>
      </c>
      <c r="CP88" s="29">
        <f t="shared" si="413"/>
        <v>-9.6753137173497365E-3</v>
      </c>
      <c r="CQ88" s="29">
        <f t="shared" si="413"/>
        <v>-8.19072189078952E-3</v>
      </c>
      <c r="CR88" s="29">
        <f t="shared" si="413"/>
        <v>-4.401609643321106E-5</v>
      </c>
      <c r="CS88" s="29">
        <f t="shared" si="413"/>
        <v>-2.1715749467114197E-3</v>
      </c>
      <c r="CT88" s="29">
        <f t="shared" si="413"/>
        <v>-3.8905335998385203E-3</v>
      </c>
      <c r="CU88" s="29">
        <f t="shared" si="413"/>
        <v>-3.4388676656000359E-5</v>
      </c>
      <c r="CV88" s="29">
        <f t="shared" si="413"/>
        <v>-8.586167261260809E-5</v>
      </c>
      <c r="CW88" s="29">
        <f t="shared" si="413"/>
        <v>-4.6024384393598544E-3</v>
      </c>
      <c r="CX88" s="29">
        <f t="shared" si="413"/>
        <v>-5.5254810952390734E-4</v>
      </c>
      <c r="CY88" s="29">
        <f t="shared" si="413"/>
        <v>-3.0740276718650007E-3</v>
      </c>
      <c r="CZ88" s="29">
        <f t="shared" si="413"/>
        <v>-4.5490546339393752E-3</v>
      </c>
      <c r="DA88" s="29">
        <f t="shared" si="413"/>
        <v>-2.8960601235795931E-4</v>
      </c>
      <c r="DB88" s="29">
        <f t="shared" si="413"/>
        <v>-9.2385052897712549E-4</v>
      </c>
      <c r="DC88" s="29">
        <f t="shared" si="413"/>
        <v>1.6521581402414839E-3</v>
      </c>
      <c r="DD88" s="29">
        <f t="shared" si="413"/>
        <v>-9.5063942778301805E-5</v>
      </c>
      <c r="DE88" s="29">
        <f t="shared" si="413"/>
        <v>-2.4223864882725297E-4</v>
      </c>
      <c r="DF88" s="29">
        <f t="shared" si="413"/>
        <v>5.1107768117216621E-3</v>
      </c>
      <c r="DG88" s="29">
        <f t="shared" si="413"/>
        <v>-7.3266676555435413E-5</v>
      </c>
      <c r="DH88" s="29">
        <f t="shared" si="413"/>
        <v>-1.2748525883014619E-3</v>
      </c>
      <c r="DI88" s="29">
        <f t="shared" si="413"/>
        <v>2.446129523337625E-3</v>
      </c>
      <c r="DJ88" s="29">
        <f t="shared" si="413"/>
        <v>-6.0936636894057589E-6</v>
      </c>
      <c r="DK88" s="29">
        <f t="shared" si="413"/>
        <v>-8.0589820532791599E-3</v>
      </c>
      <c r="DL88" s="29">
        <f t="shared" si="413"/>
        <v>4.4951876331645046E-3</v>
      </c>
      <c r="DM88" s="29">
        <f t="shared" si="413"/>
        <v>-7.9056662530862945E-4</v>
      </c>
      <c r="DN88" s="29">
        <f t="shared" si="413"/>
        <v>-1.6274571959689326E-2</v>
      </c>
      <c r="DO88" s="29">
        <f t="shared" si="413"/>
        <v>6.148355200871605E-4</v>
      </c>
      <c r="DP88" s="29">
        <f t="shared" si="413"/>
        <v>-9.2113706315737889E-4</v>
      </c>
      <c r="DQ88" s="29">
        <f t="shared" si="413"/>
        <v>-2.0694381020649875E-2</v>
      </c>
      <c r="DR88" s="29">
        <f t="shared" si="413"/>
        <v>0.14898181056804574</v>
      </c>
      <c r="DS88" s="29">
        <f t="shared" si="413"/>
        <v>-5.5148323652468569E-5</v>
      </c>
      <c r="DT88" s="29">
        <f t="shared" si="413"/>
        <v>-2.7991178938335769E-2</v>
      </c>
      <c r="DU88" s="29">
        <f t="shared" si="413"/>
        <v>-7.8973311843812349E-4</v>
      </c>
      <c r="DV88" s="29">
        <f t="shared" si="413"/>
        <v>-1.5551666222173726E-3</v>
      </c>
      <c r="DW88" s="29">
        <f t="shared" si="413"/>
        <v>-8.4812820115783994E-3</v>
      </c>
      <c r="DX88" s="29">
        <f t="shared" si="413"/>
        <v>-3.943223457611565E-3</v>
      </c>
      <c r="DY88" s="29">
        <f t="shared" si="413"/>
        <v>-8.1280151384359553E-4</v>
      </c>
      <c r="DZ88" s="29">
        <f t="shared" si="413"/>
        <v>-4.0140785105627838E-3</v>
      </c>
      <c r="EA88" s="29">
        <f t="shared" ref="EA88:FV88" si="414">EA86/EA85</f>
        <v>-6.0922278668328255E-3</v>
      </c>
      <c r="EB88" s="29">
        <f t="shared" si="414"/>
        <v>-2.1236507443977874E-5</v>
      </c>
      <c r="EC88" s="29">
        <f t="shared" si="414"/>
        <v>-1.9121262781610473E-4</v>
      </c>
      <c r="ED88" s="29">
        <f t="shared" si="414"/>
        <v>-4.2218438757305717E-3</v>
      </c>
      <c r="EE88" s="29">
        <f t="shared" si="414"/>
        <v>-6.7087416291282631E-5</v>
      </c>
      <c r="EF88" s="29">
        <f t="shared" si="414"/>
        <v>-2.113725835838077E-3</v>
      </c>
      <c r="EG88" s="29">
        <f t="shared" si="414"/>
        <v>-2.379481144537877E-3</v>
      </c>
      <c r="EH88" s="29">
        <f t="shared" si="414"/>
        <v>-2.2015942920155195E-4</v>
      </c>
      <c r="EI88" s="29">
        <f t="shared" si="414"/>
        <v>-5.4987129052575987E-4</v>
      </c>
      <c r="EJ88" s="29">
        <f t="shared" si="414"/>
        <v>7.9530506557833243E-4</v>
      </c>
      <c r="EK88" s="29">
        <f t="shared" si="414"/>
        <v>-6.9910461734803956E-5</v>
      </c>
      <c r="EL88" s="29">
        <f t="shared" si="414"/>
        <v>-3.2079769556324123E-4</v>
      </c>
      <c r="EM88" s="29">
        <f t="shared" si="414"/>
        <v>3.6832296698473986E-3</v>
      </c>
      <c r="EN88" s="29">
        <f t="shared" si="414"/>
        <v>-1.2313314799586867E-4</v>
      </c>
      <c r="EO88" s="29">
        <f t="shared" si="414"/>
        <v>-1.6570220673876087E-3</v>
      </c>
      <c r="EP88" s="29">
        <f t="shared" si="414"/>
        <v>2.8762123264930578E-3</v>
      </c>
      <c r="EQ88" s="29">
        <f t="shared" si="414"/>
        <v>-3.2057509984262626E-5</v>
      </c>
      <c r="ER88" s="29">
        <f t="shared" si="414"/>
        <v>-9.1198180660275342E-3</v>
      </c>
      <c r="ES88" s="29">
        <f t="shared" si="414"/>
        <v>3.7796468934130855E-3</v>
      </c>
      <c r="ET88" s="29">
        <f t="shared" si="414"/>
        <v>-1.1631022795565906E-4</v>
      </c>
      <c r="EU88" s="29">
        <f t="shared" si="414"/>
        <v>-1.7057576265317991E-2</v>
      </c>
      <c r="EV88" s="29">
        <f t="shared" si="414"/>
        <v>3.0393901275544114E-3</v>
      </c>
      <c r="EW88" s="29">
        <f t="shared" si="414"/>
        <v>-1.1195660950365151E-4</v>
      </c>
      <c r="EX88" s="29">
        <f t="shared" si="414"/>
        <v>-5.5579953922398798E-2</v>
      </c>
      <c r="EY88" s="29">
        <f t="shared" si="414"/>
        <v>2.3118102921295142E-2</v>
      </c>
      <c r="EZ88" s="29">
        <f t="shared" si="414"/>
        <v>-8.0570163411779801E-4</v>
      </c>
      <c r="FA88" s="29">
        <f t="shared" si="414"/>
        <v>-3.0962036444556178E-2</v>
      </c>
      <c r="FB88" s="29">
        <f t="shared" si="414"/>
        <v>-3.3774501155051898E-3</v>
      </c>
      <c r="FC88" s="29">
        <f t="shared" si="414"/>
        <v>-1.9941189869972527E-4</v>
      </c>
      <c r="FD88" s="29">
        <f t="shared" si="414"/>
        <v>-1.6711653558740595E-2</v>
      </c>
      <c r="FE88" s="29">
        <f t="shared" si="414"/>
        <v>-5.2229735199946009E-3</v>
      </c>
      <c r="FF88" s="29">
        <f t="shared" si="414"/>
        <v>-1.8903570915741286E-4</v>
      </c>
      <c r="FG88" s="29">
        <f t="shared" si="414"/>
        <v>-3.6294816697372959E-3</v>
      </c>
      <c r="FH88" s="29">
        <f t="shared" si="414"/>
        <v>-5.2834911677696432E-3</v>
      </c>
      <c r="FI88" s="29">
        <f t="shared" si="414"/>
        <v>-6.8391319569170242E-5</v>
      </c>
      <c r="FJ88" s="29">
        <f t="shared" si="414"/>
        <v>-4.0847015450259835E-4</v>
      </c>
      <c r="FK88" s="29">
        <f t="shared" si="414"/>
        <v>-4.7148011030682078E-3</v>
      </c>
      <c r="FL88" s="29">
        <f t="shared" si="414"/>
        <v>-1.7515424792731367E-4</v>
      </c>
      <c r="FM88" s="29">
        <f t="shared" si="414"/>
        <v>-1.0042564900149703E-3</v>
      </c>
      <c r="FN88" s="29">
        <f t="shared" si="414"/>
        <v>-9.1925108591217185E-4</v>
      </c>
      <c r="FO88" s="29">
        <f t="shared" si="414"/>
        <v>-1.3175503665662538E-4</v>
      </c>
      <c r="FP88" s="29">
        <f t="shared" si="414"/>
        <v>-4.3867020466975841E-4</v>
      </c>
      <c r="FQ88" s="29">
        <f t="shared" si="414"/>
        <v>3.1477353667111714E-3</v>
      </c>
      <c r="FR88" s="29">
        <f t="shared" si="414"/>
        <v>-2.6113540343422246E-4</v>
      </c>
      <c r="FS88" s="29">
        <f t="shared" si="414"/>
        <v>-9.1813719066660276E-3</v>
      </c>
      <c r="FT88" s="29">
        <f t="shared" si="414"/>
        <v>3.7459008319109699E-2</v>
      </c>
      <c r="FU88" s="29">
        <f t="shared" si="414"/>
        <v>-1.9801301524976302E-4</v>
      </c>
      <c r="FV88" s="29">
        <f t="shared" si="414"/>
        <v>-1.7139717385867314E-4</v>
      </c>
      <c r="FW88" s="29">
        <f t="shared" ref="FW88" si="415">FW86/FW85</f>
        <v>-8.4952691628151168E-4</v>
      </c>
      <c r="FX88" s="29">
        <f t="shared" ref="FX88:GE88" si="416">FX86/FX85</f>
        <v>-1.0274852525032857E-4</v>
      </c>
      <c r="FY88" s="29">
        <f t="shared" si="416"/>
        <v>1.5006261294497082E-3</v>
      </c>
      <c r="FZ88" s="29">
        <f t="shared" si="416"/>
        <v>1.7995068457767279E-3</v>
      </c>
      <c r="GA88" s="29">
        <f t="shared" si="416"/>
        <v>2.2015833101204402E-3</v>
      </c>
      <c r="GB88" s="29">
        <f t="shared" si="416"/>
        <v>1.7014110421009797E-3</v>
      </c>
      <c r="GC88" s="29">
        <f t="shared" si="416"/>
        <v>6.2947468337305164E-3</v>
      </c>
      <c r="GD88" s="29">
        <f t="shared" si="416"/>
        <v>6.018244640614563E-3</v>
      </c>
      <c r="GE88" s="29">
        <f t="shared" si="416"/>
        <v>3.1603970310039608E-3</v>
      </c>
      <c r="GF88" s="29">
        <f t="shared" ref="GF88:GG88" si="417">GF86/GF85</f>
        <v>4.6686338247120748E-3</v>
      </c>
      <c r="GG88" s="29">
        <f t="shared" si="417"/>
        <v>3.8174345198161907E-3</v>
      </c>
    </row>
    <row r="89" spans="1:189" x14ac:dyDescent="0.25">
      <c r="R89"/>
      <c r="S89"/>
      <c r="T89"/>
      <c r="U89"/>
      <c r="GF89" s="103"/>
      <c r="GG89" s="103"/>
    </row>
    <row r="90" spans="1:189" x14ac:dyDescent="0.25">
      <c r="A90" s="108" t="s">
        <v>124</v>
      </c>
      <c r="B90" s="32"/>
      <c r="C90" s="106" t="s">
        <v>137</v>
      </c>
      <c r="D90" s="106"/>
      <c r="E90" s="17">
        <f t="shared" ref="E90" si="418">AVERAGE(E32:E34)</f>
        <v>465.48466666666673</v>
      </c>
      <c r="F90" s="17">
        <f t="shared" ref="F90:AH90" si="419">AVERAGE(F32:F34)</f>
        <v>437.52099999999996</v>
      </c>
      <c r="G90" s="17">
        <f t="shared" si="419"/>
        <v>465.95966666666664</v>
      </c>
      <c r="H90" s="17">
        <f t="shared" si="419"/>
        <v>135.23700000000002</v>
      </c>
      <c r="I90" s="17">
        <f t="shared" si="419"/>
        <v>266.47766666666666</v>
      </c>
      <c r="J90" s="17">
        <f t="shared" si="419"/>
        <v>78.105999999999995</v>
      </c>
      <c r="K90" s="17">
        <f t="shared" si="419"/>
        <v>112.17033333333332</v>
      </c>
      <c r="L90" s="17">
        <f t="shared" si="419"/>
        <v>78.240333333333339</v>
      </c>
      <c r="M90" s="17">
        <f t="shared" si="419"/>
        <v>326.81966666666671</v>
      </c>
      <c r="N90" s="17">
        <f t="shared" si="419"/>
        <v>3.1506666666666661</v>
      </c>
      <c r="O90" s="17">
        <f t="shared" si="419"/>
        <v>109.62866666666666</v>
      </c>
      <c r="P90" s="17">
        <f t="shared" si="419"/>
        <v>325.52366666666666</v>
      </c>
      <c r="Q90" s="17">
        <f t="shared" si="419"/>
        <v>2.7740000000000009</v>
      </c>
      <c r="R90" s="17">
        <f t="shared" si="419"/>
        <v>263.86366666666669</v>
      </c>
      <c r="S90" s="17">
        <f t="shared" si="419"/>
        <v>65.524000000000001</v>
      </c>
      <c r="T90" s="17">
        <f t="shared" si="419"/>
        <v>264.15466666666663</v>
      </c>
      <c r="U90" s="17">
        <f t="shared" si="419"/>
        <v>65.248333333333335</v>
      </c>
      <c r="V90" s="17">
        <f t="shared" si="419"/>
        <v>-214.58266666666668</v>
      </c>
      <c r="W90" s="17">
        <f t="shared" si="419"/>
        <v>111.22266666666667</v>
      </c>
      <c r="X90" s="17">
        <f t="shared" si="419"/>
        <v>-300.4186666666667</v>
      </c>
      <c r="Y90" s="17">
        <f t="shared" si="419"/>
        <v>-144.89966666666666</v>
      </c>
      <c r="Z90" s="17">
        <f t="shared" si="419"/>
        <v>126.21633333333334</v>
      </c>
      <c r="AA90" s="17">
        <f t="shared" si="419"/>
        <v>-301.44566666666668</v>
      </c>
      <c r="AB90" s="17">
        <f t="shared" si="419"/>
        <v>-80.216333333333338</v>
      </c>
      <c r="AC90" s="17">
        <f t="shared" si="419"/>
        <v>125.399</v>
      </c>
      <c r="AD90" s="17">
        <f t="shared" si="419"/>
        <v>-300.39566666666661</v>
      </c>
      <c r="AE90" s="17">
        <f t="shared" si="419"/>
        <v>-41.539000000000009</v>
      </c>
      <c r="AF90" s="17">
        <f t="shared" si="419"/>
        <v>105.34266666666667</v>
      </c>
      <c r="AG90" s="17">
        <f t="shared" si="419"/>
        <v>-300.02333333333337</v>
      </c>
      <c r="AH90" s="17">
        <f t="shared" si="419"/>
        <v>-17.215666666666667</v>
      </c>
      <c r="AI90" s="17">
        <f t="shared" ref="AI90:BN90" si="420">AVERAGE(AI32:AI34)</f>
        <v>68.706666666666663</v>
      </c>
      <c r="AJ90" s="17">
        <f t="shared" si="420"/>
        <v>-303.61899999999997</v>
      </c>
      <c r="AK90" s="17">
        <f t="shared" si="420"/>
        <v>-25.020666666666667</v>
      </c>
      <c r="AL90" s="17">
        <f t="shared" si="420"/>
        <v>0.32133333333333342</v>
      </c>
      <c r="AM90" s="17">
        <f t="shared" si="420"/>
        <v>-300.99933333333337</v>
      </c>
      <c r="AN90" s="17">
        <f t="shared" si="420"/>
        <v>-17.537666666666667</v>
      </c>
      <c r="AO90" s="17">
        <f t="shared" si="420"/>
        <v>-67.923999999999992</v>
      </c>
      <c r="AP90" s="17">
        <f t="shared" si="420"/>
        <v>-303.28133333333335</v>
      </c>
      <c r="AQ90" s="17">
        <f t="shared" si="420"/>
        <v>-37.891333333333336</v>
      </c>
      <c r="AR90" s="17">
        <f t="shared" si="420"/>
        <v>-108.40999999999998</v>
      </c>
      <c r="AS90" s="17">
        <f t="shared" si="420"/>
        <v>-301.41299999999995</v>
      </c>
      <c r="AT90" s="17">
        <f t="shared" si="420"/>
        <v>-79.343666666666664</v>
      </c>
      <c r="AU90" s="17">
        <f t="shared" si="420"/>
        <v>-128.41466666666668</v>
      </c>
      <c r="AV90" s="17">
        <f t="shared" si="420"/>
        <v>-300.66900000000004</v>
      </c>
      <c r="AW90" s="17">
        <f t="shared" si="420"/>
        <v>-144.96799999999999</v>
      </c>
      <c r="AX90" s="17">
        <f t="shared" si="420"/>
        <v>-126.80766666666666</v>
      </c>
      <c r="AY90" s="17">
        <f t="shared" si="420"/>
        <v>-301.91033333333331</v>
      </c>
      <c r="AZ90" s="17">
        <f t="shared" si="420"/>
        <v>-215.965</v>
      </c>
      <c r="BA90" s="17">
        <f t="shared" si="420"/>
        <v>-112.209</v>
      </c>
      <c r="BB90" s="17">
        <f t="shared" si="420"/>
        <v>-300.32566666666668</v>
      </c>
      <c r="BC90" s="17">
        <f t="shared" si="420"/>
        <v>-214.04866666666666</v>
      </c>
      <c r="BD90" s="17">
        <f t="shared" si="420"/>
        <v>104.68733333333334</v>
      </c>
      <c r="BE90" s="17">
        <f t="shared" si="420"/>
        <v>-262.03766666666667</v>
      </c>
      <c r="BF90" s="17">
        <f t="shared" si="420"/>
        <v>-145.03399999999999</v>
      </c>
      <c r="BG90" s="17">
        <f t="shared" si="420"/>
        <v>136.43899999999999</v>
      </c>
      <c r="BH90" s="17">
        <f t="shared" si="420"/>
        <v>-262.68399999999997</v>
      </c>
      <c r="BI90" s="17">
        <f t="shared" si="420"/>
        <v>-80.294666666666672</v>
      </c>
      <c r="BJ90" s="17">
        <f t="shared" si="420"/>
        <v>126.37533333333333</v>
      </c>
      <c r="BK90" s="17">
        <f t="shared" si="420"/>
        <v>-262.36699999999996</v>
      </c>
      <c r="BL90" s="17">
        <f t="shared" si="420"/>
        <v>-49.663666666666671</v>
      </c>
      <c r="BM90" s="17">
        <f t="shared" si="420"/>
        <v>111.70400000000001</v>
      </c>
      <c r="BN90" s="17">
        <f t="shared" si="420"/>
        <v>-262.17633333333333</v>
      </c>
      <c r="BO90" s="17">
        <f t="shared" ref="BO90:CT90" si="421">AVERAGE(BO32:BO34)</f>
        <v>-24.25</v>
      </c>
      <c r="BP90" s="17">
        <f t="shared" si="421"/>
        <v>100.85199999999999</v>
      </c>
      <c r="BQ90" s="17">
        <f t="shared" si="421"/>
        <v>-262.06566666666669</v>
      </c>
      <c r="BR90" s="17">
        <f t="shared" si="421"/>
        <v>-4.3346666666666662</v>
      </c>
      <c r="BS90" s="17">
        <f t="shared" si="421"/>
        <v>68.177000000000007</v>
      </c>
      <c r="BT90" s="17">
        <f t="shared" si="421"/>
        <v>-263.334</v>
      </c>
      <c r="BU90" s="17">
        <f t="shared" si="421"/>
        <v>-4.8649999999999993</v>
      </c>
      <c r="BV90" s="17">
        <f t="shared" si="421"/>
        <v>49.385000000000012</v>
      </c>
      <c r="BW90" s="17">
        <f t="shared" si="421"/>
        <v>-263.38200000000001</v>
      </c>
      <c r="BX90" s="17">
        <f t="shared" si="421"/>
        <v>-16.863333333333333</v>
      </c>
      <c r="BY90" s="17">
        <f t="shared" si="421"/>
        <v>21.406000000000002</v>
      </c>
      <c r="BZ90" s="17">
        <f t="shared" si="421"/>
        <v>-263.35999999999996</v>
      </c>
      <c r="CA90" s="17">
        <f t="shared" si="421"/>
        <v>-24.084666666666667</v>
      </c>
      <c r="CB90" s="17">
        <f t="shared" si="421"/>
        <v>0.28200000000000003</v>
      </c>
      <c r="CC90" s="17">
        <f t="shared" si="421"/>
        <v>-262.59666666666669</v>
      </c>
      <c r="CD90" s="17">
        <f t="shared" si="421"/>
        <v>-22.545333333333332</v>
      </c>
      <c r="CE90" s="17">
        <f t="shared" si="421"/>
        <v>-23.773666666666667</v>
      </c>
      <c r="CF90" s="17">
        <f t="shared" si="421"/>
        <v>-262.76800000000003</v>
      </c>
      <c r="CG90" s="17">
        <f t="shared" si="421"/>
        <v>-9.1979999999999986</v>
      </c>
      <c r="CH90" s="17">
        <f t="shared" si="421"/>
        <v>-49.697333333333326</v>
      </c>
      <c r="CI90" s="17">
        <f t="shared" si="421"/>
        <v>-262.72433333333333</v>
      </c>
      <c r="CJ90" s="17">
        <f t="shared" si="421"/>
        <v>-6.2543333333333342</v>
      </c>
      <c r="CK90" s="17">
        <f t="shared" si="421"/>
        <v>-67.553999999999988</v>
      </c>
      <c r="CL90" s="17">
        <f t="shared" si="421"/>
        <v>-262.98766666666666</v>
      </c>
      <c r="CM90" s="17">
        <f t="shared" si="421"/>
        <v>-20.809000000000001</v>
      </c>
      <c r="CN90" s="17">
        <f t="shared" si="421"/>
        <v>-103.77866666666667</v>
      </c>
      <c r="CO90" s="17">
        <f t="shared" si="421"/>
        <v>-261.54466666666667</v>
      </c>
      <c r="CP90" s="17">
        <f t="shared" si="421"/>
        <v>-46.606000000000002</v>
      </c>
      <c r="CQ90" s="17">
        <f t="shared" si="421"/>
        <v>-117.41833333333334</v>
      </c>
      <c r="CR90" s="17">
        <f t="shared" si="421"/>
        <v>-261.93366666666662</v>
      </c>
      <c r="CS90" s="17">
        <f t="shared" si="421"/>
        <v>-78.986333333333334</v>
      </c>
      <c r="CT90" s="17">
        <f t="shared" si="421"/>
        <v>-129.20699999999999</v>
      </c>
      <c r="CU90" s="17">
        <f t="shared" ref="CU90:DZ90" si="422">AVERAGE(CU32:CU34)</f>
        <v>-262.65766666666667</v>
      </c>
      <c r="CV90" s="17">
        <f t="shared" si="422"/>
        <v>-145</v>
      </c>
      <c r="CW90" s="17">
        <f t="shared" si="422"/>
        <v>-137.35433333333333</v>
      </c>
      <c r="CX90" s="17">
        <f t="shared" si="422"/>
        <v>-263.07766666666663</v>
      </c>
      <c r="CY90" s="17">
        <f t="shared" si="422"/>
        <v>-215.32133333333331</v>
      </c>
      <c r="CZ90" s="17">
        <f t="shared" si="422"/>
        <v>-105.24833333333333</v>
      </c>
      <c r="DA90" s="17">
        <f t="shared" si="422"/>
        <v>-262.17900000000003</v>
      </c>
      <c r="DB90" s="17">
        <f t="shared" si="422"/>
        <v>-214.21100000000001</v>
      </c>
      <c r="DC90" s="17">
        <f t="shared" si="422"/>
        <v>96.55</v>
      </c>
      <c r="DD90" s="17">
        <f t="shared" si="422"/>
        <v>-211.65933333333336</v>
      </c>
      <c r="DE90" s="17">
        <f t="shared" si="422"/>
        <v>-145.38900000000001</v>
      </c>
      <c r="DF90" s="17">
        <f t="shared" si="422"/>
        <v>136.02866666666668</v>
      </c>
      <c r="DG90" s="17">
        <f t="shared" si="422"/>
        <v>-211.86299999999997</v>
      </c>
      <c r="DH90" s="17">
        <f t="shared" si="422"/>
        <v>-80.50033333333333</v>
      </c>
      <c r="DI90" s="17">
        <f t="shared" si="422"/>
        <v>126.18700000000001</v>
      </c>
      <c r="DJ90" s="17">
        <f t="shared" si="422"/>
        <v>-211.85400000000001</v>
      </c>
      <c r="DK90" s="17">
        <f t="shared" si="422"/>
        <v>-43.733666666666664</v>
      </c>
      <c r="DL90" s="17">
        <f t="shared" si="422"/>
        <v>105.85033333333332</v>
      </c>
      <c r="DM90" s="17">
        <f t="shared" si="422"/>
        <v>-211.46833333333333</v>
      </c>
      <c r="DN90" s="17">
        <f t="shared" si="422"/>
        <v>-23.857333333333333</v>
      </c>
      <c r="DO90" s="17">
        <f t="shared" si="422"/>
        <v>68.408000000000001</v>
      </c>
      <c r="DP90" s="17">
        <f t="shared" si="422"/>
        <v>-211.84366666666668</v>
      </c>
      <c r="DQ90" s="17">
        <f t="shared" si="422"/>
        <v>-26.272666666666666</v>
      </c>
      <c r="DR90" s="17">
        <f t="shared" si="422"/>
        <v>0.39066666666666672</v>
      </c>
      <c r="DS90" s="17">
        <f t="shared" si="422"/>
        <v>-211.94566666666665</v>
      </c>
      <c r="DT90" s="17">
        <f t="shared" si="422"/>
        <v>-24.508666666666667</v>
      </c>
      <c r="DU90" s="17">
        <f t="shared" si="422"/>
        <v>-67.520666666666656</v>
      </c>
      <c r="DV90" s="17">
        <f t="shared" si="422"/>
        <v>-212.13133333333334</v>
      </c>
      <c r="DW90" s="17">
        <f t="shared" si="422"/>
        <v>-42.154000000000003</v>
      </c>
      <c r="DX90" s="17">
        <f t="shared" si="422"/>
        <v>-107.73533333333334</v>
      </c>
      <c r="DY90" s="17">
        <f t="shared" si="422"/>
        <v>-210.51833333333335</v>
      </c>
      <c r="DZ90" s="17">
        <f t="shared" si="422"/>
        <v>-79.070666666666668</v>
      </c>
      <c r="EA90" s="17">
        <f t="shared" ref="EA90:FF90" si="423">AVERAGE(EA32:EA34)</f>
        <v>-127.67733333333332</v>
      </c>
      <c r="EB90" s="17">
        <f t="shared" si="423"/>
        <v>-211.89766666666665</v>
      </c>
      <c r="EC90" s="17">
        <f t="shared" si="423"/>
        <v>-144.87966666666665</v>
      </c>
      <c r="ED90" s="17">
        <f t="shared" si="423"/>
        <v>-137.53733333333332</v>
      </c>
      <c r="EE90" s="17">
        <f t="shared" si="423"/>
        <v>-211.84733333333335</v>
      </c>
      <c r="EF90" s="17">
        <f t="shared" si="423"/>
        <v>-215.09</v>
      </c>
      <c r="EG90" s="17">
        <f t="shared" si="423"/>
        <v>-96.846999999999994</v>
      </c>
      <c r="EH90" s="17">
        <f t="shared" si="423"/>
        <v>-211.49300000000002</v>
      </c>
      <c r="EI90" s="17">
        <f t="shared" si="423"/>
        <v>-214.43033333333335</v>
      </c>
      <c r="EJ90" s="17">
        <f t="shared" si="423"/>
        <v>88.784333333333336</v>
      </c>
      <c r="EK90" s="17">
        <f t="shared" si="423"/>
        <v>-173.351</v>
      </c>
      <c r="EL90" s="17">
        <f t="shared" si="423"/>
        <v>-145.57866666666666</v>
      </c>
      <c r="EM90" s="17">
        <f t="shared" si="423"/>
        <v>134.01766666666666</v>
      </c>
      <c r="EN90" s="17">
        <f t="shared" si="423"/>
        <v>-174.06466666666665</v>
      </c>
      <c r="EO90" s="17">
        <f t="shared" si="423"/>
        <v>-80.162333333333336</v>
      </c>
      <c r="EP90" s="17">
        <f t="shared" si="423"/>
        <v>125.06466666666667</v>
      </c>
      <c r="EQ90" s="17">
        <f t="shared" si="423"/>
        <v>-173.691</v>
      </c>
      <c r="ER90" s="17">
        <f t="shared" si="423"/>
        <v>-50.187999999999995</v>
      </c>
      <c r="ES90" s="17">
        <f t="shared" si="423"/>
        <v>102.319</v>
      </c>
      <c r="ET90" s="17">
        <f t="shared" si="423"/>
        <v>-173.61233333333334</v>
      </c>
      <c r="EU90" s="17">
        <f t="shared" si="423"/>
        <v>-33.98533333333333</v>
      </c>
      <c r="EV90" s="17">
        <f t="shared" si="423"/>
        <v>68.411333333333332</v>
      </c>
      <c r="EW90" s="17">
        <f t="shared" si="423"/>
        <v>-173.41833333333332</v>
      </c>
      <c r="EX90" s="17">
        <f t="shared" si="423"/>
        <v>-24.77933333333333</v>
      </c>
      <c r="EY90" s="17">
        <f t="shared" si="423"/>
        <v>2.6203333333333334</v>
      </c>
      <c r="EZ90" s="17">
        <f t="shared" si="423"/>
        <v>-173.85566666666668</v>
      </c>
      <c r="FA90" s="17">
        <f t="shared" si="423"/>
        <v>-33.577333333333335</v>
      </c>
      <c r="FB90" s="17">
        <f t="shared" si="423"/>
        <v>-67.603666666666655</v>
      </c>
      <c r="FC90" s="17">
        <f t="shared" si="423"/>
        <v>-173.50533333333331</v>
      </c>
      <c r="FD90" s="17">
        <f t="shared" si="423"/>
        <v>-49.080333333333328</v>
      </c>
      <c r="FE90" s="17">
        <f t="shared" si="423"/>
        <v>-101.64566666666667</v>
      </c>
      <c r="FF90" s="17">
        <f t="shared" si="423"/>
        <v>-173.56899999999999</v>
      </c>
      <c r="FG90" s="17">
        <f t="shared" ref="FG90:GB90" si="424">AVERAGE(FG32:FG34)</f>
        <v>-78.972333333333339</v>
      </c>
      <c r="FH90" s="17">
        <f t="shared" si="424"/>
        <v>-126.291</v>
      </c>
      <c r="FI90" s="17">
        <f t="shared" si="424"/>
        <v>-174.04166666666666</v>
      </c>
      <c r="FJ90" s="17">
        <f t="shared" si="424"/>
        <v>-144.93533333333332</v>
      </c>
      <c r="FK90" s="17">
        <f t="shared" si="424"/>
        <v>-135.71933333333334</v>
      </c>
      <c r="FL90" s="17">
        <f t="shared" si="424"/>
        <v>-173.73499999999999</v>
      </c>
      <c r="FM90" s="17">
        <f t="shared" si="424"/>
        <v>-216.58266666666668</v>
      </c>
      <c r="FN90" s="17">
        <f t="shared" si="424"/>
        <v>-90.426666666666677</v>
      </c>
      <c r="FO90" s="17">
        <f t="shared" si="424"/>
        <v>-173.27466666666669</v>
      </c>
      <c r="FP90" s="17">
        <f t="shared" si="424"/>
        <v>-144.96733333333333</v>
      </c>
      <c r="FQ90" s="17">
        <f t="shared" si="424"/>
        <v>129.50033333333332</v>
      </c>
      <c r="FR90" s="17">
        <f t="shared" si="424"/>
        <v>-115.07166666666666</v>
      </c>
      <c r="FS90" s="17">
        <f t="shared" si="424"/>
        <v>-20.076000000000001</v>
      </c>
      <c r="FT90" s="17">
        <f t="shared" si="424"/>
        <v>1.5143333333333333</v>
      </c>
      <c r="FU90" s="17">
        <f t="shared" si="424"/>
        <v>-114.84399999999999</v>
      </c>
      <c r="FV90" s="17">
        <f t="shared" si="424"/>
        <v>-145.15299999999999</v>
      </c>
      <c r="FW90" s="17">
        <f t="shared" si="424"/>
        <v>-134.53333333333333</v>
      </c>
      <c r="FX90" s="17">
        <f t="shared" si="424"/>
        <v>-115.17966666666666</v>
      </c>
      <c r="FY90" s="17">
        <f t="shared" si="424"/>
        <v>368.91433333333333</v>
      </c>
      <c r="FZ90" s="17">
        <f t="shared" si="424"/>
        <v>369.78333333333336</v>
      </c>
      <c r="GA90" s="17">
        <f t="shared" si="424"/>
        <v>109.616</v>
      </c>
      <c r="GB90" s="17">
        <f t="shared" si="424"/>
        <v>261.6993333333333</v>
      </c>
      <c r="GC90" s="17" t="s">
        <v>98</v>
      </c>
      <c r="GD90" s="17" t="s">
        <v>98</v>
      </c>
      <c r="GE90" s="17" t="s">
        <v>98</v>
      </c>
      <c r="GF90" s="17">
        <f>AVERAGE(GF32:GF34)</f>
        <v>273.79333333333335</v>
      </c>
      <c r="GG90" s="17">
        <f>AVERAGE(GG32:GG34)</f>
        <v>269.73700000000002</v>
      </c>
    </row>
    <row r="91" spans="1:189" x14ac:dyDescent="0.25">
      <c r="A91" s="108"/>
      <c r="B91" s="32"/>
      <c r="C91" s="106" t="s">
        <v>145</v>
      </c>
      <c r="D91" s="106"/>
      <c r="E91" s="34">
        <f t="shared" ref="E91" si="425">_xlfn.STDEV.S(E32:E34)</f>
        <v>1.4060570163877839</v>
      </c>
      <c r="F91" s="34">
        <f t="shared" ref="F91:AH91" si="426">_xlfn.STDEV.S(F32:F34)</f>
        <v>1.6832774578185496</v>
      </c>
      <c r="G91" s="34">
        <f t="shared" si="426"/>
        <v>1.7717297574216537</v>
      </c>
      <c r="H91" s="34">
        <f t="shared" si="426"/>
        <v>0.77074639149333923</v>
      </c>
      <c r="I91" s="34">
        <f t="shared" si="426"/>
        <v>1.6131488875281494</v>
      </c>
      <c r="J91" s="34">
        <f t="shared" si="426"/>
        <v>0.69880755576911313</v>
      </c>
      <c r="K91" s="34">
        <f t="shared" si="426"/>
        <v>0.68631868205181368</v>
      </c>
      <c r="L91" s="34">
        <f t="shared" si="426"/>
        <v>0.75482470371161403</v>
      </c>
      <c r="M91" s="34">
        <f t="shared" si="426"/>
        <v>0.15703927321957323</v>
      </c>
      <c r="N91" s="34">
        <f t="shared" si="426"/>
        <v>4.3546909572706752E-2</v>
      </c>
      <c r="O91" s="34">
        <f t="shared" si="426"/>
        <v>1.3878906056794769</v>
      </c>
      <c r="P91" s="34">
        <f t="shared" si="426"/>
        <v>1.4800791645494096</v>
      </c>
      <c r="Q91" s="34">
        <f t="shared" si="426"/>
        <v>0.24771556269237632</v>
      </c>
      <c r="R91" s="34">
        <f t="shared" si="426"/>
        <v>0.27172841833956823</v>
      </c>
      <c r="S91" s="34">
        <f t="shared" si="426"/>
        <v>0.31436125715488111</v>
      </c>
      <c r="T91" s="34">
        <f t="shared" si="426"/>
        <v>0.30061658858644469</v>
      </c>
      <c r="U91" s="34">
        <f t="shared" si="426"/>
        <v>0.30736677330728757</v>
      </c>
      <c r="V91" s="34">
        <f t="shared" si="426"/>
        <v>0.1236298238020769</v>
      </c>
      <c r="W91" s="34">
        <f t="shared" si="426"/>
        <v>0.1032343612046539</v>
      </c>
      <c r="X91" s="34">
        <f t="shared" si="426"/>
        <v>1.8823743871326119E-2</v>
      </c>
      <c r="Y91" s="34">
        <f t="shared" si="426"/>
        <v>5.1316014394436936E-3</v>
      </c>
      <c r="Z91" s="34">
        <f t="shared" si="426"/>
        <v>0.57326549986313535</v>
      </c>
      <c r="AA91" s="34">
        <f t="shared" si="426"/>
        <v>0.19955533902487937</v>
      </c>
      <c r="AB91" s="34">
        <f t="shared" si="426"/>
        <v>1.1015141094571045E-2</v>
      </c>
      <c r="AC91" s="34">
        <f t="shared" si="426"/>
        <v>3.8587562763155663E-2</v>
      </c>
      <c r="AD91" s="34">
        <f t="shared" si="426"/>
        <v>1.5275252316468361E-3</v>
      </c>
      <c r="AE91" s="34">
        <f t="shared" si="426"/>
        <v>0.48678948221998442</v>
      </c>
      <c r="AF91" s="34">
        <f t="shared" si="426"/>
        <v>0.49168926501738153</v>
      </c>
      <c r="AG91" s="34">
        <f t="shared" si="426"/>
        <v>0.25140472018906235</v>
      </c>
      <c r="AH91" s="34">
        <f t="shared" si="426"/>
        <v>0.33010654845569704</v>
      </c>
      <c r="AI91" s="34">
        <f t="shared" ref="AI91:BN91" si="427">_xlfn.STDEV.S(AI32:AI34)</f>
        <v>3.5019042438839743E-2</v>
      </c>
      <c r="AJ91" s="34">
        <f t="shared" si="427"/>
        <v>0.18301092863542559</v>
      </c>
      <c r="AK91" s="34">
        <f t="shared" si="427"/>
        <v>0.11950034867452658</v>
      </c>
      <c r="AL91" s="34">
        <f t="shared" si="427"/>
        <v>2.538372181799459E-2</v>
      </c>
      <c r="AM91" s="34">
        <f t="shared" si="427"/>
        <v>1.1503622617837035E-2</v>
      </c>
      <c r="AN91" s="34">
        <f t="shared" si="427"/>
        <v>0.82267510800639398</v>
      </c>
      <c r="AO91" s="34">
        <f t="shared" si="427"/>
        <v>4.4530888156426321E-2</v>
      </c>
      <c r="AP91" s="34">
        <f t="shared" si="427"/>
        <v>0.45437026017702364</v>
      </c>
      <c r="AQ91" s="34">
        <f t="shared" si="427"/>
        <v>0.21062367704826823</v>
      </c>
      <c r="AR91" s="34">
        <f t="shared" si="427"/>
        <v>0.22046995260125188</v>
      </c>
      <c r="AS91" s="34">
        <f t="shared" si="427"/>
        <v>0.10958558299338221</v>
      </c>
      <c r="AT91" s="34">
        <f t="shared" si="427"/>
        <v>6.3657940065109969E-2</v>
      </c>
      <c r="AU91" s="34">
        <f t="shared" si="427"/>
        <v>0.24455946788732547</v>
      </c>
      <c r="AV91" s="34">
        <f t="shared" si="427"/>
        <v>7.2111025509308795E-3</v>
      </c>
      <c r="AW91" s="34">
        <f t="shared" si="427"/>
        <v>5.0000000000096634E-3</v>
      </c>
      <c r="AX91" s="34">
        <f t="shared" si="427"/>
        <v>0.53223710255236301</v>
      </c>
      <c r="AY91" s="34">
        <f t="shared" si="427"/>
        <v>0.18300091074456726</v>
      </c>
      <c r="AZ91" s="34">
        <f t="shared" si="427"/>
        <v>0.6530176107885689</v>
      </c>
      <c r="BA91" s="34">
        <f t="shared" si="427"/>
        <v>0.49204877806981923</v>
      </c>
      <c r="BB91" s="34">
        <f t="shared" si="427"/>
        <v>0.10653324989568382</v>
      </c>
      <c r="BC91" s="34">
        <f t="shared" si="427"/>
        <v>0.10561407734451711</v>
      </c>
      <c r="BD91" s="34">
        <f t="shared" si="427"/>
        <v>9.4732958010050813E-2</v>
      </c>
      <c r="BE91" s="34">
        <f t="shared" si="427"/>
        <v>1.1676186592106513E-2</v>
      </c>
      <c r="BF91" s="34">
        <f t="shared" si="427"/>
        <v>3.6055512754654398E-3</v>
      </c>
      <c r="BG91" s="34">
        <f t="shared" si="427"/>
        <v>0.26951252290013272</v>
      </c>
      <c r="BH91" s="34">
        <f t="shared" si="427"/>
        <v>6.2553976692136998E-2</v>
      </c>
      <c r="BI91" s="34">
        <f t="shared" si="427"/>
        <v>6.3066102886834119E-2</v>
      </c>
      <c r="BJ91" s="34">
        <f t="shared" si="427"/>
        <v>0.21965730885479931</v>
      </c>
      <c r="BK91" s="34">
        <f t="shared" si="427"/>
        <v>3.9999999999906777E-3</v>
      </c>
      <c r="BL91" s="34">
        <f t="shared" si="427"/>
        <v>0.86773863192399869</v>
      </c>
      <c r="BM91" s="34">
        <f t="shared" si="427"/>
        <v>1.8295499446585182</v>
      </c>
      <c r="BN91" s="34">
        <f t="shared" si="427"/>
        <v>1.6921386861998487E-2</v>
      </c>
      <c r="BO91" s="34">
        <f t="shared" ref="BO91:CT91" si="428">_xlfn.STDEV.S(BO32:BO34)</f>
        <v>0.14393053880257689</v>
      </c>
      <c r="BP91" s="34">
        <f t="shared" si="428"/>
        <v>0.20065143906785587</v>
      </c>
      <c r="BQ91" s="34">
        <f t="shared" si="428"/>
        <v>8.3864970836224038E-3</v>
      </c>
      <c r="BR91" s="34">
        <f t="shared" si="428"/>
        <v>0.31479252426532195</v>
      </c>
      <c r="BS91" s="34">
        <f t="shared" si="428"/>
        <v>3.174901573277629E-2</v>
      </c>
      <c r="BT91" s="34">
        <f t="shared" si="428"/>
        <v>3.3955853692704902E-2</v>
      </c>
      <c r="BU91" s="34">
        <f t="shared" si="428"/>
        <v>0.47889560449016455</v>
      </c>
      <c r="BV91" s="34">
        <f t="shared" si="428"/>
        <v>0.16252999723128025</v>
      </c>
      <c r="BW91" s="34">
        <f t="shared" si="428"/>
        <v>5.2373657500696065E-2</v>
      </c>
      <c r="BX91" s="34">
        <f t="shared" si="428"/>
        <v>0.79526997512375119</v>
      </c>
      <c r="BY91" s="34">
        <f t="shared" si="428"/>
        <v>0.48497525710081324</v>
      </c>
      <c r="BZ91" s="34">
        <f t="shared" si="428"/>
        <v>7.9730797061129469E-2</v>
      </c>
      <c r="CA91" s="34">
        <f t="shared" si="428"/>
        <v>0.15326230238820338</v>
      </c>
      <c r="CB91" s="34">
        <f t="shared" si="428"/>
        <v>2.5942243542145717E-2</v>
      </c>
      <c r="CC91" s="34">
        <f t="shared" si="428"/>
        <v>2.8867513459455035E-3</v>
      </c>
      <c r="CD91" s="34">
        <f t="shared" si="428"/>
        <v>0.5965243778198287</v>
      </c>
      <c r="CE91" s="34">
        <f t="shared" si="428"/>
        <v>0.35567025927582485</v>
      </c>
      <c r="CF91" s="34">
        <f t="shared" si="428"/>
        <v>5.64003546088271E-2</v>
      </c>
      <c r="CG91" s="34">
        <f t="shared" si="428"/>
        <v>0.92928574722740742</v>
      </c>
      <c r="CH91" s="34">
        <f t="shared" si="428"/>
        <v>0.30776018802524424</v>
      </c>
      <c r="CI91" s="34">
        <f t="shared" si="428"/>
        <v>0.10121429411566393</v>
      </c>
      <c r="CJ91" s="34">
        <f t="shared" si="428"/>
        <v>0.20452465214084412</v>
      </c>
      <c r="CK91" s="34">
        <f t="shared" si="428"/>
        <v>2.8844410203711694E-2</v>
      </c>
      <c r="CL91" s="34">
        <f t="shared" si="428"/>
        <v>1.9008769905849376E-2</v>
      </c>
      <c r="CM91" s="34">
        <f t="shared" si="428"/>
        <v>0.37454105248957625</v>
      </c>
      <c r="CN91" s="34">
        <f t="shared" si="428"/>
        <v>0.44812647024398755</v>
      </c>
      <c r="CO91" s="34">
        <f t="shared" si="428"/>
        <v>2.0132891827371859E-2</v>
      </c>
      <c r="CP91" s="34">
        <f t="shared" si="428"/>
        <v>0.14898657657655115</v>
      </c>
      <c r="CQ91" s="34">
        <f t="shared" si="428"/>
        <v>0.32811176957453975</v>
      </c>
      <c r="CR91" s="34">
        <f t="shared" si="428"/>
        <v>3.5118845842875266E-3</v>
      </c>
      <c r="CS91" s="34">
        <f t="shared" si="428"/>
        <v>5.9534303836807613E-2</v>
      </c>
      <c r="CT91" s="34">
        <f t="shared" si="428"/>
        <v>0.20304433013507645</v>
      </c>
      <c r="CU91" s="34">
        <f t="shared" ref="CU91:DZ91" si="429">_xlfn.STDEV.S(CU32:CU34)</f>
        <v>3.5118845842875266E-3</v>
      </c>
      <c r="CV91" s="34">
        <f t="shared" si="429"/>
        <v>6.5574385243051389E-3</v>
      </c>
      <c r="CW91" s="34">
        <f t="shared" si="429"/>
        <v>0.35899071482886286</v>
      </c>
      <c r="CX91" s="34">
        <f t="shared" si="429"/>
        <v>7.7693843599935489E-2</v>
      </c>
      <c r="CY91" s="34">
        <f t="shared" si="429"/>
        <v>0.21481697636205049</v>
      </c>
      <c r="CZ91" s="34">
        <f t="shared" si="429"/>
        <v>0.16141354755203705</v>
      </c>
      <c r="DA91" s="34">
        <f t="shared" si="429"/>
        <v>2.4556058315620018E-2</v>
      </c>
      <c r="DB91" s="34">
        <f t="shared" si="429"/>
        <v>0.27462884043740993</v>
      </c>
      <c r="DC91" s="34">
        <f t="shared" si="429"/>
        <v>0.18159570479501544</v>
      </c>
      <c r="DD91" s="34">
        <f t="shared" si="429"/>
        <v>2.8041635710734463E-2</v>
      </c>
      <c r="DE91" s="34">
        <f t="shared" si="429"/>
        <v>1.5716233645495375E-2</v>
      </c>
      <c r="DF91" s="34">
        <f t="shared" si="429"/>
        <v>0.27947868135751175</v>
      </c>
      <c r="DG91" s="34">
        <f t="shared" si="429"/>
        <v>7.0000000000009421E-3</v>
      </c>
      <c r="DH91" s="34">
        <f t="shared" si="429"/>
        <v>1.6165807537307595E-2</v>
      </c>
      <c r="DI91" s="34">
        <f t="shared" si="429"/>
        <v>5.8077534382928821E-2</v>
      </c>
      <c r="DJ91" s="34">
        <f t="shared" si="429"/>
        <v>0</v>
      </c>
      <c r="DK91" s="34">
        <f t="shared" si="429"/>
        <v>0.34200779718207208</v>
      </c>
      <c r="DL91" s="34">
        <f t="shared" si="429"/>
        <v>0.44599364718943646</v>
      </c>
      <c r="DM91" s="34">
        <f t="shared" si="429"/>
        <v>0.16543679558470994</v>
      </c>
      <c r="DN91" s="34">
        <f t="shared" si="429"/>
        <v>1.5670718979464002</v>
      </c>
      <c r="DO91" s="34">
        <f t="shared" si="429"/>
        <v>0.20695893312442307</v>
      </c>
      <c r="DP91" s="34">
        <f t="shared" si="429"/>
        <v>0.86014029863351271</v>
      </c>
      <c r="DQ91" s="34">
        <f t="shared" si="429"/>
        <v>0.21396806615318428</v>
      </c>
      <c r="DR91" s="34">
        <f t="shared" si="429"/>
        <v>2.5794056162870831E-2</v>
      </c>
      <c r="DS91" s="34">
        <f t="shared" si="429"/>
        <v>4.7258156262481102E-3</v>
      </c>
      <c r="DT91" s="34">
        <f t="shared" si="429"/>
        <v>0.96269119313169971</v>
      </c>
      <c r="DU91" s="34">
        <f t="shared" si="429"/>
        <v>0.11795903243640429</v>
      </c>
      <c r="DV91" s="34">
        <f t="shared" si="429"/>
        <v>0.52619799822247404</v>
      </c>
      <c r="DW91" s="34">
        <f t="shared" si="429"/>
        <v>0.4945128916418664</v>
      </c>
      <c r="DX91" s="34">
        <f t="shared" si="429"/>
        <v>0.65128513980692937</v>
      </c>
      <c r="DY91" s="34">
        <f t="shared" si="429"/>
        <v>0.2375843709786786</v>
      </c>
      <c r="DZ91" s="34">
        <f t="shared" si="429"/>
        <v>7.3582153633429542E-2</v>
      </c>
      <c r="EA91" s="34">
        <f t="shared" ref="EA91:FF91" si="430">_xlfn.STDEV.S(EA32:EA34)</f>
        <v>0.18353564594741997</v>
      </c>
      <c r="EB91" s="34">
        <f t="shared" si="430"/>
        <v>1.1547005383847652E-3</v>
      </c>
      <c r="EC91" s="34">
        <f t="shared" si="430"/>
        <v>5.8594652770836151E-3</v>
      </c>
      <c r="ED91" s="34">
        <f t="shared" si="430"/>
        <v>0.10969655114603621</v>
      </c>
      <c r="EE91" s="34">
        <f t="shared" si="430"/>
        <v>3.2145502536634579E-3</v>
      </c>
      <c r="EF91" s="34">
        <f t="shared" si="430"/>
        <v>0.18369540005127108</v>
      </c>
      <c r="EG91" s="34">
        <f t="shared" si="430"/>
        <v>0.10525682875709111</v>
      </c>
      <c r="EH91" s="34">
        <f t="shared" si="430"/>
        <v>1.9078784028331689E-2</v>
      </c>
      <c r="EI91" s="34">
        <f t="shared" si="430"/>
        <v>0.28755753047577892</v>
      </c>
      <c r="EJ91" s="34">
        <f t="shared" si="430"/>
        <v>0.13642702567062501</v>
      </c>
      <c r="EK91" s="34">
        <f t="shared" si="430"/>
        <v>3.0049958402635052E-2</v>
      </c>
      <c r="EL91" s="34">
        <f t="shared" si="430"/>
        <v>2.9484459183318379E-2</v>
      </c>
      <c r="EM91" s="34">
        <f t="shared" si="430"/>
        <v>0.30911216950054626</v>
      </c>
      <c r="EN91" s="34">
        <f t="shared" si="430"/>
        <v>1.3051181300288449E-2</v>
      </c>
      <c r="EO91" s="34">
        <f t="shared" si="430"/>
        <v>3.48472858818797E-2</v>
      </c>
      <c r="EP91" s="34">
        <f t="shared" si="430"/>
        <v>0.11414610520439444</v>
      </c>
      <c r="EQ91" s="34">
        <f t="shared" si="430"/>
        <v>1.0000000000047748E-3</v>
      </c>
      <c r="ER91" s="34">
        <f t="shared" si="430"/>
        <v>0.15677053294545046</v>
      </c>
      <c r="ES91" s="34">
        <f t="shared" si="430"/>
        <v>0.12664517361510494</v>
      </c>
      <c r="ET91" s="34">
        <f t="shared" si="430"/>
        <v>7.2341781380628701E-3</v>
      </c>
      <c r="EU91" s="34">
        <f t="shared" si="430"/>
        <v>0.25353763691675846</v>
      </c>
      <c r="EV91" s="34">
        <f t="shared" si="430"/>
        <v>6.5729242604288127E-2</v>
      </c>
      <c r="EW91" s="34">
        <f t="shared" si="430"/>
        <v>8.7368949480524476E-3</v>
      </c>
      <c r="EX91" s="34">
        <f t="shared" si="430"/>
        <v>0.30949205697938875</v>
      </c>
      <c r="EY91" s="34">
        <f t="shared" si="430"/>
        <v>2.4419937209856569E-2</v>
      </c>
      <c r="EZ91" s="34">
        <f t="shared" si="430"/>
        <v>3.4486712417013267E-2</v>
      </c>
      <c r="FA91" s="34">
        <f t="shared" si="430"/>
        <v>0.18955825841501434</v>
      </c>
      <c r="FB91" s="34">
        <f t="shared" si="430"/>
        <v>5.8346665143205349E-2</v>
      </c>
      <c r="FC91" s="34">
        <f t="shared" si="430"/>
        <v>6.4291005073328095E-3</v>
      </c>
      <c r="FD91" s="34">
        <f t="shared" si="430"/>
        <v>0.13855083303009472</v>
      </c>
      <c r="FE91" s="34">
        <f t="shared" si="430"/>
        <v>7.7822447489996116E-2</v>
      </c>
      <c r="FF91" s="34">
        <f t="shared" si="430"/>
        <v>5.2915026221222201E-3</v>
      </c>
      <c r="FG91" s="34">
        <f t="shared" ref="FG91:GB91" si="431">_xlfn.STDEV.S(FG32:FG34)</f>
        <v>9.5022804280516918E-2</v>
      </c>
      <c r="FH91" s="34">
        <f t="shared" si="431"/>
        <v>0.23214865926815134</v>
      </c>
      <c r="FI91" s="34">
        <f t="shared" si="431"/>
        <v>4.0414518843302685E-3</v>
      </c>
      <c r="FJ91" s="34">
        <f t="shared" si="431"/>
        <v>1.3428824718994337E-2</v>
      </c>
      <c r="FK91" s="34">
        <f t="shared" si="431"/>
        <v>0.13611147392241804</v>
      </c>
      <c r="FL91" s="34">
        <f t="shared" si="431"/>
        <v>7.0000000000009421E-3</v>
      </c>
      <c r="FM91" s="34">
        <f t="shared" si="431"/>
        <v>2.9610036023843884</v>
      </c>
      <c r="FN91" s="34">
        <f t="shared" si="431"/>
        <v>1.511212868305897</v>
      </c>
      <c r="FO91" s="34">
        <f t="shared" si="431"/>
        <v>0.31346185307518576</v>
      </c>
      <c r="FP91" s="34">
        <f t="shared" si="431"/>
        <v>7.487545214109223E-2</v>
      </c>
      <c r="FQ91" s="34">
        <f t="shared" si="431"/>
        <v>0.47021945231277723</v>
      </c>
      <c r="FR91" s="34">
        <f t="shared" si="431"/>
        <v>3.4990474894370287E-2</v>
      </c>
      <c r="FS91" s="34">
        <f t="shared" si="431"/>
        <v>0.14964290828502305</v>
      </c>
      <c r="FT91" s="34">
        <f t="shared" si="431"/>
        <v>2.6102362600602547E-2</v>
      </c>
      <c r="FU91" s="34">
        <f t="shared" si="431"/>
        <v>1.8734993995195903E-2</v>
      </c>
      <c r="FV91" s="34">
        <f t="shared" si="431"/>
        <v>6.1652250567183993E-2</v>
      </c>
      <c r="FW91" s="34">
        <f t="shared" si="431"/>
        <v>0.3819952006679363</v>
      </c>
      <c r="FX91" s="34">
        <f t="shared" si="431"/>
        <v>2.9263173671584337E-2</v>
      </c>
      <c r="FY91" s="34">
        <f t="shared" si="431"/>
        <v>7.6428615932363608E-2</v>
      </c>
      <c r="FZ91" s="34">
        <f t="shared" si="431"/>
        <v>0.28308538170196473</v>
      </c>
      <c r="GA91" s="34">
        <f t="shared" si="431"/>
        <v>1.5669259714485577</v>
      </c>
      <c r="GB91" s="34">
        <f t="shared" si="431"/>
        <v>0.72764162424461842</v>
      </c>
      <c r="GC91" s="33" t="s">
        <v>98</v>
      </c>
      <c r="GD91" s="33" t="s">
        <v>98</v>
      </c>
      <c r="GE91" s="33" t="s">
        <v>98</v>
      </c>
      <c r="GF91" s="34">
        <f>_xlfn.STDEV.S(GF32:GF34)</f>
        <v>0.41226973371003151</v>
      </c>
      <c r="GG91" s="34">
        <f>_xlfn.STDEV.S(GG32:GG34)</f>
        <v>0.43295842756551073</v>
      </c>
    </row>
    <row r="92" spans="1:189" x14ac:dyDescent="0.25">
      <c r="A92" s="108"/>
      <c r="B92" s="32"/>
      <c r="C92" s="88"/>
      <c r="D92" s="88" t="s">
        <v>146</v>
      </c>
      <c r="E92" s="66">
        <f>COUNT(E32:E34)</f>
        <v>3</v>
      </c>
      <c r="F92" s="66">
        <f>COUNT(F32:F34)</f>
        <v>3</v>
      </c>
      <c r="G92" s="66">
        <f>COUNT(G32:G34)</f>
        <v>3</v>
      </c>
      <c r="H92" s="66">
        <f t="shared" ref="H92:BO92" si="432">COUNT(H32:H34)</f>
        <v>2</v>
      </c>
      <c r="I92" s="66">
        <f t="shared" si="432"/>
        <v>3</v>
      </c>
      <c r="J92" s="66">
        <f t="shared" si="432"/>
        <v>3</v>
      </c>
      <c r="K92" s="66">
        <f t="shared" si="432"/>
        <v>3</v>
      </c>
      <c r="L92" s="66">
        <f t="shared" si="432"/>
        <v>3</v>
      </c>
      <c r="M92" s="66">
        <f>COUNT(M32:M34)</f>
        <v>3</v>
      </c>
      <c r="N92" s="66">
        <f t="shared" si="432"/>
        <v>3</v>
      </c>
      <c r="O92" s="66">
        <f t="shared" si="432"/>
        <v>3</v>
      </c>
      <c r="P92" s="66">
        <f>COUNT(P32:P34)</f>
        <v>3</v>
      </c>
      <c r="Q92" s="66">
        <f t="shared" si="432"/>
        <v>3</v>
      </c>
      <c r="R92" s="66">
        <f>COUNT(R32:R34)</f>
        <v>3</v>
      </c>
      <c r="S92" s="66">
        <f t="shared" si="432"/>
        <v>3</v>
      </c>
      <c r="T92" s="66">
        <f>COUNT(T32:T34)</f>
        <v>3</v>
      </c>
      <c r="U92" s="66">
        <f t="shared" si="432"/>
        <v>3</v>
      </c>
      <c r="V92" s="66">
        <f t="shared" si="432"/>
        <v>3</v>
      </c>
      <c r="W92" s="66">
        <f t="shared" si="432"/>
        <v>3</v>
      </c>
      <c r="X92" s="66">
        <f t="shared" si="432"/>
        <v>3</v>
      </c>
      <c r="Y92" s="66">
        <f t="shared" si="432"/>
        <v>3</v>
      </c>
      <c r="Z92" s="66">
        <f t="shared" si="432"/>
        <v>3</v>
      </c>
      <c r="AA92" s="66">
        <f t="shared" si="432"/>
        <v>3</v>
      </c>
      <c r="AB92" s="66">
        <f t="shared" si="432"/>
        <v>3</v>
      </c>
      <c r="AC92" s="66">
        <f t="shared" si="432"/>
        <v>3</v>
      </c>
      <c r="AD92" s="66">
        <f t="shared" si="432"/>
        <v>3</v>
      </c>
      <c r="AE92" s="66">
        <f t="shared" si="432"/>
        <v>3</v>
      </c>
      <c r="AF92" s="66">
        <f t="shared" si="432"/>
        <v>3</v>
      </c>
      <c r="AG92" s="66">
        <f t="shared" si="432"/>
        <v>3</v>
      </c>
      <c r="AH92" s="66">
        <f t="shared" si="432"/>
        <v>3</v>
      </c>
      <c r="AI92" s="66">
        <f t="shared" si="432"/>
        <v>3</v>
      </c>
      <c r="AJ92" s="66">
        <f t="shared" si="432"/>
        <v>3</v>
      </c>
      <c r="AK92" s="66">
        <f t="shared" si="432"/>
        <v>3</v>
      </c>
      <c r="AL92" s="66">
        <f t="shared" si="432"/>
        <v>3</v>
      </c>
      <c r="AM92" s="66">
        <f t="shared" si="432"/>
        <v>3</v>
      </c>
      <c r="AN92" s="66">
        <f t="shared" si="432"/>
        <v>3</v>
      </c>
      <c r="AO92" s="66">
        <f t="shared" si="432"/>
        <v>3</v>
      </c>
      <c r="AP92" s="66">
        <f t="shared" si="432"/>
        <v>3</v>
      </c>
      <c r="AQ92" s="66">
        <f t="shared" si="432"/>
        <v>3</v>
      </c>
      <c r="AR92" s="66">
        <f t="shared" si="432"/>
        <v>3</v>
      </c>
      <c r="AS92" s="66">
        <f t="shared" si="432"/>
        <v>3</v>
      </c>
      <c r="AT92" s="66">
        <f t="shared" si="432"/>
        <v>3</v>
      </c>
      <c r="AU92" s="66">
        <f t="shared" si="432"/>
        <v>3</v>
      </c>
      <c r="AV92" s="66">
        <f t="shared" si="432"/>
        <v>3</v>
      </c>
      <c r="AW92" s="66">
        <f t="shared" si="432"/>
        <v>3</v>
      </c>
      <c r="AX92" s="66">
        <f t="shared" si="432"/>
        <v>3</v>
      </c>
      <c r="AY92" s="66">
        <f t="shared" si="432"/>
        <v>3</v>
      </c>
      <c r="AZ92" s="66">
        <f t="shared" si="432"/>
        <v>3</v>
      </c>
      <c r="BA92" s="66">
        <f t="shared" si="432"/>
        <v>3</v>
      </c>
      <c r="BB92" s="66">
        <f t="shared" si="432"/>
        <v>3</v>
      </c>
      <c r="BC92" s="66">
        <f t="shared" si="432"/>
        <v>3</v>
      </c>
      <c r="BD92" s="66">
        <f t="shared" si="432"/>
        <v>3</v>
      </c>
      <c r="BE92" s="66">
        <f t="shared" si="432"/>
        <v>3</v>
      </c>
      <c r="BF92" s="66">
        <f t="shared" si="432"/>
        <v>3</v>
      </c>
      <c r="BG92" s="66">
        <f t="shared" si="432"/>
        <v>3</v>
      </c>
      <c r="BH92" s="66">
        <f t="shared" si="432"/>
        <v>3</v>
      </c>
      <c r="BI92" s="66">
        <f t="shared" si="432"/>
        <v>3</v>
      </c>
      <c r="BJ92" s="66">
        <f t="shared" si="432"/>
        <v>3</v>
      </c>
      <c r="BK92" s="66">
        <f t="shared" si="432"/>
        <v>3</v>
      </c>
      <c r="BL92" s="66">
        <f t="shared" si="432"/>
        <v>3</v>
      </c>
      <c r="BM92" s="66">
        <f t="shared" si="432"/>
        <v>3</v>
      </c>
      <c r="BN92" s="66">
        <f t="shared" si="432"/>
        <v>3</v>
      </c>
      <c r="BO92" s="66">
        <f t="shared" si="432"/>
        <v>3</v>
      </c>
      <c r="BP92" s="66">
        <f t="shared" ref="BP92:EA92" si="433">COUNT(BP32:BP34)</f>
        <v>3</v>
      </c>
      <c r="BQ92" s="66">
        <f t="shared" si="433"/>
        <v>3</v>
      </c>
      <c r="BR92" s="66">
        <f t="shared" si="433"/>
        <v>3</v>
      </c>
      <c r="BS92" s="66">
        <f t="shared" si="433"/>
        <v>3</v>
      </c>
      <c r="BT92" s="66">
        <f t="shared" si="433"/>
        <v>3</v>
      </c>
      <c r="BU92" s="66">
        <f t="shared" si="433"/>
        <v>3</v>
      </c>
      <c r="BV92" s="66">
        <f t="shared" si="433"/>
        <v>3</v>
      </c>
      <c r="BW92" s="66">
        <f t="shared" si="433"/>
        <v>3</v>
      </c>
      <c r="BX92" s="66">
        <f t="shared" si="433"/>
        <v>3</v>
      </c>
      <c r="BY92" s="66">
        <f t="shared" si="433"/>
        <v>3</v>
      </c>
      <c r="BZ92" s="66">
        <f t="shared" si="433"/>
        <v>3</v>
      </c>
      <c r="CA92" s="66">
        <f t="shared" si="433"/>
        <v>3</v>
      </c>
      <c r="CB92" s="66">
        <f t="shared" si="433"/>
        <v>3</v>
      </c>
      <c r="CC92" s="66">
        <f t="shared" si="433"/>
        <v>3</v>
      </c>
      <c r="CD92" s="66">
        <f t="shared" si="433"/>
        <v>3</v>
      </c>
      <c r="CE92" s="66">
        <f t="shared" si="433"/>
        <v>3</v>
      </c>
      <c r="CF92" s="66">
        <f t="shared" si="433"/>
        <v>3</v>
      </c>
      <c r="CG92" s="66">
        <f t="shared" si="433"/>
        <v>3</v>
      </c>
      <c r="CH92" s="66">
        <f t="shared" si="433"/>
        <v>3</v>
      </c>
      <c r="CI92" s="66">
        <f t="shared" si="433"/>
        <v>3</v>
      </c>
      <c r="CJ92" s="66">
        <f t="shared" si="433"/>
        <v>3</v>
      </c>
      <c r="CK92" s="66">
        <f t="shared" si="433"/>
        <v>3</v>
      </c>
      <c r="CL92" s="66">
        <f t="shared" si="433"/>
        <v>3</v>
      </c>
      <c r="CM92" s="66">
        <f t="shared" si="433"/>
        <v>3</v>
      </c>
      <c r="CN92" s="66">
        <f t="shared" si="433"/>
        <v>3</v>
      </c>
      <c r="CO92" s="66">
        <f t="shared" si="433"/>
        <v>3</v>
      </c>
      <c r="CP92" s="66">
        <f t="shared" si="433"/>
        <v>3</v>
      </c>
      <c r="CQ92" s="66">
        <f t="shared" si="433"/>
        <v>3</v>
      </c>
      <c r="CR92" s="66">
        <f t="shared" si="433"/>
        <v>3</v>
      </c>
      <c r="CS92" s="66">
        <f t="shared" si="433"/>
        <v>3</v>
      </c>
      <c r="CT92" s="66">
        <f t="shared" si="433"/>
        <v>3</v>
      </c>
      <c r="CU92" s="66">
        <f t="shared" si="433"/>
        <v>3</v>
      </c>
      <c r="CV92" s="66">
        <f t="shared" si="433"/>
        <v>3</v>
      </c>
      <c r="CW92" s="66">
        <f t="shared" si="433"/>
        <v>3</v>
      </c>
      <c r="CX92" s="66">
        <f t="shared" si="433"/>
        <v>3</v>
      </c>
      <c r="CY92" s="66">
        <f t="shared" si="433"/>
        <v>3</v>
      </c>
      <c r="CZ92" s="66">
        <f t="shared" si="433"/>
        <v>3</v>
      </c>
      <c r="DA92" s="66">
        <f t="shared" si="433"/>
        <v>3</v>
      </c>
      <c r="DB92" s="66">
        <f t="shared" si="433"/>
        <v>3</v>
      </c>
      <c r="DC92" s="66">
        <f t="shared" si="433"/>
        <v>3</v>
      </c>
      <c r="DD92" s="66">
        <f t="shared" si="433"/>
        <v>3</v>
      </c>
      <c r="DE92" s="66">
        <f t="shared" si="433"/>
        <v>3</v>
      </c>
      <c r="DF92" s="66">
        <f t="shared" si="433"/>
        <v>3</v>
      </c>
      <c r="DG92" s="66">
        <f t="shared" si="433"/>
        <v>3</v>
      </c>
      <c r="DH92" s="66">
        <f t="shared" si="433"/>
        <v>3</v>
      </c>
      <c r="DI92" s="66">
        <f t="shared" si="433"/>
        <v>3</v>
      </c>
      <c r="DJ92" s="66">
        <f t="shared" si="433"/>
        <v>3</v>
      </c>
      <c r="DK92" s="66">
        <f t="shared" si="433"/>
        <v>3</v>
      </c>
      <c r="DL92" s="66">
        <f t="shared" si="433"/>
        <v>3</v>
      </c>
      <c r="DM92" s="66">
        <f t="shared" si="433"/>
        <v>3</v>
      </c>
      <c r="DN92" s="66">
        <f t="shared" si="433"/>
        <v>3</v>
      </c>
      <c r="DO92" s="66">
        <f t="shared" si="433"/>
        <v>3</v>
      </c>
      <c r="DP92" s="66">
        <f t="shared" si="433"/>
        <v>3</v>
      </c>
      <c r="DQ92" s="66">
        <f t="shared" si="433"/>
        <v>3</v>
      </c>
      <c r="DR92" s="66">
        <f t="shared" si="433"/>
        <v>3</v>
      </c>
      <c r="DS92" s="66">
        <f t="shared" si="433"/>
        <v>3</v>
      </c>
      <c r="DT92" s="66">
        <f t="shared" si="433"/>
        <v>3</v>
      </c>
      <c r="DU92" s="66">
        <f t="shared" si="433"/>
        <v>3</v>
      </c>
      <c r="DV92" s="66">
        <f t="shared" si="433"/>
        <v>3</v>
      </c>
      <c r="DW92" s="66">
        <f t="shared" si="433"/>
        <v>3</v>
      </c>
      <c r="DX92" s="66">
        <f t="shared" si="433"/>
        <v>3</v>
      </c>
      <c r="DY92" s="66">
        <f t="shared" si="433"/>
        <v>3</v>
      </c>
      <c r="DZ92" s="66">
        <f t="shared" si="433"/>
        <v>3</v>
      </c>
      <c r="EA92" s="66">
        <f t="shared" si="433"/>
        <v>3</v>
      </c>
      <c r="EB92" s="66">
        <f t="shared" ref="EB92:GG92" si="434">COUNT(EB32:EB34)</f>
        <v>3</v>
      </c>
      <c r="EC92" s="66">
        <f t="shared" si="434"/>
        <v>3</v>
      </c>
      <c r="ED92" s="66">
        <f t="shared" si="434"/>
        <v>3</v>
      </c>
      <c r="EE92" s="66">
        <f t="shared" si="434"/>
        <v>3</v>
      </c>
      <c r="EF92" s="66">
        <f t="shared" si="434"/>
        <v>3</v>
      </c>
      <c r="EG92" s="66">
        <f t="shared" si="434"/>
        <v>3</v>
      </c>
      <c r="EH92" s="66">
        <f t="shared" si="434"/>
        <v>3</v>
      </c>
      <c r="EI92" s="66">
        <f t="shared" si="434"/>
        <v>3</v>
      </c>
      <c r="EJ92" s="66">
        <f t="shared" si="434"/>
        <v>3</v>
      </c>
      <c r="EK92" s="66">
        <f t="shared" si="434"/>
        <v>3</v>
      </c>
      <c r="EL92" s="66">
        <f t="shared" si="434"/>
        <v>3</v>
      </c>
      <c r="EM92" s="66">
        <f t="shared" si="434"/>
        <v>3</v>
      </c>
      <c r="EN92" s="66">
        <f t="shared" si="434"/>
        <v>3</v>
      </c>
      <c r="EO92" s="66">
        <f t="shared" si="434"/>
        <v>3</v>
      </c>
      <c r="EP92" s="66">
        <f t="shared" si="434"/>
        <v>3</v>
      </c>
      <c r="EQ92" s="66">
        <f t="shared" si="434"/>
        <v>3</v>
      </c>
      <c r="ER92" s="66">
        <f t="shared" si="434"/>
        <v>3</v>
      </c>
      <c r="ES92" s="66">
        <f t="shared" si="434"/>
        <v>3</v>
      </c>
      <c r="ET92" s="66">
        <f t="shared" si="434"/>
        <v>3</v>
      </c>
      <c r="EU92" s="66">
        <f t="shared" si="434"/>
        <v>3</v>
      </c>
      <c r="EV92" s="66">
        <f t="shared" si="434"/>
        <v>3</v>
      </c>
      <c r="EW92" s="66">
        <f t="shared" si="434"/>
        <v>3</v>
      </c>
      <c r="EX92" s="66">
        <f t="shared" si="434"/>
        <v>3</v>
      </c>
      <c r="EY92" s="66">
        <f t="shared" si="434"/>
        <v>3</v>
      </c>
      <c r="EZ92" s="66">
        <f t="shared" si="434"/>
        <v>3</v>
      </c>
      <c r="FA92" s="66">
        <f t="shared" si="434"/>
        <v>3</v>
      </c>
      <c r="FB92" s="66">
        <f t="shared" si="434"/>
        <v>3</v>
      </c>
      <c r="FC92" s="66">
        <f t="shared" si="434"/>
        <v>3</v>
      </c>
      <c r="FD92" s="66">
        <f t="shared" si="434"/>
        <v>3</v>
      </c>
      <c r="FE92" s="66">
        <f t="shared" si="434"/>
        <v>3</v>
      </c>
      <c r="FF92" s="66">
        <f t="shared" si="434"/>
        <v>3</v>
      </c>
      <c r="FG92" s="66">
        <f t="shared" si="434"/>
        <v>3</v>
      </c>
      <c r="FH92" s="66">
        <f t="shared" si="434"/>
        <v>3</v>
      </c>
      <c r="FI92" s="66">
        <f t="shared" si="434"/>
        <v>3</v>
      </c>
      <c r="FJ92" s="66">
        <f t="shared" si="434"/>
        <v>3</v>
      </c>
      <c r="FK92" s="66">
        <f t="shared" si="434"/>
        <v>3</v>
      </c>
      <c r="FL92" s="66">
        <f t="shared" si="434"/>
        <v>3</v>
      </c>
      <c r="FM92" s="66">
        <f t="shared" si="434"/>
        <v>3</v>
      </c>
      <c r="FN92" s="66">
        <f t="shared" si="434"/>
        <v>3</v>
      </c>
      <c r="FO92" s="66">
        <f t="shared" si="434"/>
        <v>3</v>
      </c>
      <c r="FP92" s="66">
        <f t="shared" si="434"/>
        <v>3</v>
      </c>
      <c r="FQ92" s="66">
        <f t="shared" si="434"/>
        <v>3</v>
      </c>
      <c r="FR92" s="66">
        <f t="shared" si="434"/>
        <v>3</v>
      </c>
      <c r="FS92" s="66">
        <f t="shared" si="434"/>
        <v>3</v>
      </c>
      <c r="FT92" s="66">
        <f t="shared" si="434"/>
        <v>3</v>
      </c>
      <c r="FU92" s="66">
        <f t="shared" si="434"/>
        <v>3</v>
      </c>
      <c r="FV92" s="66">
        <f t="shared" si="434"/>
        <v>3</v>
      </c>
      <c r="FW92" s="66">
        <f t="shared" si="434"/>
        <v>3</v>
      </c>
      <c r="FX92" s="66">
        <f t="shared" si="434"/>
        <v>3</v>
      </c>
      <c r="FY92" s="66">
        <f t="shared" si="434"/>
        <v>3</v>
      </c>
      <c r="FZ92" s="66">
        <f t="shared" si="434"/>
        <v>3</v>
      </c>
      <c r="GA92" s="66">
        <f t="shared" si="434"/>
        <v>3</v>
      </c>
      <c r="GB92" s="66">
        <f t="shared" si="434"/>
        <v>3</v>
      </c>
      <c r="GC92" s="66">
        <f t="shared" si="434"/>
        <v>0</v>
      </c>
      <c r="GD92" s="66">
        <f t="shared" si="434"/>
        <v>0</v>
      </c>
      <c r="GE92" s="66">
        <f t="shared" si="434"/>
        <v>0</v>
      </c>
      <c r="GF92" s="66">
        <f t="shared" si="434"/>
        <v>3</v>
      </c>
      <c r="GG92" s="66">
        <f t="shared" si="434"/>
        <v>3</v>
      </c>
    </row>
    <row r="93" spans="1:189" x14ac:dyDescent="0.25">
      <c r="A93" s="108"/>
      <c r="B93" s="32"/>
      <c r="C93" s="106" t="s">
        <v>147</v>
      </c>
      <c r="D93" s="106"/>
      <c r="E93" s="35">
        <f>E91/E90</f>
        <v>3.0206301454708505E-3</v>
      </c>
      <c r="F93" s="35">
        <f>F91/F90</f>
        <v>3.8473066614369365E-3</v>
      </c>
      <c r="G93" s="35">
        <f>G91/G90</f>
        <v>3.80232428719865E-3</v>
      </c>
      <c r="H93" s="35">
        <f t="shared" ref="H93:BO93" si="435">H91/H90</f>
        <v>5.6992272195725956E-3</v>
      </c>
      <c r="I93" s="35">
        <f t="shared" si="435"/>
        <v>6.0535988163916777E-3</v>
      </c>
      <c r="J93" s="35">
        <f t="shared" si="435"/>
        <v>8.9469126029896959E-3</v>
      </c>
      <c r="K93" s="35">
        <f t="shared" si="435"/>
        <v>6.1185400957336948E-3</v>
      </c>
      <c r="L93" s="35">
        <f t="shared" si="435"/>
        <v>9.6475139043155148E-3</v>
      </c>
      <c r="M93" s="35">
        <f>M91/M90</f>
        <v>4.8050741505633546E-4</v>
      </c>
      <c r="N93" s="35">
        <f t="shared" si="435"/>
        <v>1.3821490554181155E-2</v>
      </c>
      <c r="O93" s="35">
        <f t="shared" si="435"/>
        <v>1.2659924159247979E-2</v>
      </c>
      <c r="P93" s="35">
        <f>P91/P90</f>
        <v>4.5467636184652509E-3</v>
      </c>
      <c r="Q93" s="35">
        <f t="shared" si="435"/>
        <v>8.9299049276271178E-2</v>
      </c>
      <c r="R93" s="35">
        <f>R91/R90</f>
        <v>1.0298061183347266E-3</v>
      </c>
      <c r="S93" s="35">
        <f t="shared" ref="S93" si="436">S91/S90</f>
        <v>4.7976505884085386E-3</v>
      </c>
      <c r="T93" s="35">
        <f>T91/T90</f>
        <v>1.1380324730957295E-3</v>
      </c>
      <c r="U93" s="35">
        <f t="shared" ref="U93" si="437">U91/U90</f>
        <v>4.7107222147276442E-3</v>
      </c>
      <c r="V93" s="35">
        <f t="shared" si="435"/>
        <v>-5.761407746606291E-4</v>
      </c>
      <c r="W93" s="35">
        <f t="shared" ref="W93" si="438">W91/W90</f>
        <v>9.2817736077167032E-4</v>
      </c>
      <c r="X93" s="35">
        <f t="shared" si="435"/>
        <v>-6.265836966852742E-5</v>
      </c>
      <c r="Y93" s="35">
        <f t="shared" si="435"/>
        <v>-3.5414860209779828E-5</v>
      </c>
      <c r="Z93" s="35">
        <f t="shared" ref="Z93" si="439">Z91/Z90</f>
        <v>4.5419280114021325E-3</v>
      </c>
      <c r="AA93" s="35">
        <f t="shared" si="435"/>
        <v>-6.6199438602494211E-4</v>
      </c>
      <c r="AB93" s="35">
        <f t="shared" si="435"/>
        <v>-1.3731793310470077E-4</v>
      </c>
      <c r="AC93" s="35">
        <f t="shared" ref="AC93" si="440">AC91/AC90</f>
        <v>3.0771826540208183E-4</v>
      </c>
      <c r="AD93" s="35">
        <f t="shared" si="435"/>
        <v>-5.0850441639088323E-6</v>
      </c>
      <c r="AE93" s="35">
        <f t="shared" si="435"/>
        <v>-1.1718854142371851E-2</v>
      </c>
      <c r="AF93" s="35">
        <f t="shared" ref="AF93" si="441">AF91/AF90</f>
        <v>4.667522482350122E-3</v>
      </c>
      <c r="AG93" s="35">
        <f t="shared" si="435"/>
        <v>-8.3795056003109416E-4</v>
      </c>
      <c r="AH93" s="35">
        <f t="shared" si="435"/>
        <v>-1.9174775792729318E-2</v>
      </c>
      <c r="AI93" s="35">
        <f t="shared" ref="AI93" si="442">AI91/AI90</f>
        <v>5.0968914863438401E-4</v>
      </c>
      <c r="AJ93" s="35">
        <f t="shared" si="435"/>
        <v>-6.0276507278999539E-4</v>
      </c>
      <c r="AK93" s="35">
        <f t="shared" si="435"/>
        <v>-4.7760657326420793E-3</v>
      </c>
      <c r="AL93" s="35">
        <f t="shared" ref="AL93" si="443">AL91/AL90</f>
        <v>7.8994984910771532E-2</v>
      </c>
      <c r="AM93" s="35">
        <f t="shared" si="435"/>
        <v>-3.8218099988605848E-5</v>
      </c>
      <c r="AN93" s="35">
        <f t="shared" si="435"/>
        <v>-4.6909040047501224E-2</v>
      </c>
      <c r="AO93" s="35">
        <f t="shared" ref="AO93" si="444">AO91/AO90</f>
        <v>-6.5559873029306763E-4</v>
      </c>
      <c r="AP93" s="35">
        <f t="shared" si="435"/>
        <v>-1.4981807656379235E-3</v>
      </c>
      <c r="AQ93" s="35">
        <f t="shared" si="435"/>
        <v>-5.5586240577863424E-3</v>
      </c>
      <c r="AR93" s="35">
        <f t="shared" ref="AR93" si="445">AR91/AR90</f>
        <v>-2.0336680435499668E-3</v>
      </c>
      <c r="AS93" s="35">
        <f t="shared" si="435"/>
        <v>-3.6357284852804036E-4</v>
      </c>
      <c r="AT93" s="35">
        <f t="shared" si="435"/>
        <v>-8.0230650711600557E-4</v>
      </c>
      <c r="AU93" s="35">
        <f t="shared" ref="AU93" si="446">AU91/AU90</f>
        <v>-1.9044512144562311E-3</v>
      </c>
      <c r="AV93" s="35">
        <f t="shared" si="435"/>
        <v>-2.3983525241813683E-5</v>
      </c>
      <c r="AW93" s="35">
        <f t="shared" si="435"/>
        <v>-3.4490370288682078E-5</v>
      </c>
      <c r="AX93" s="35">
        <f t="shared" ref="AX93" si="447">AX91/AX90</f>
        <v>-4.1971997162555605E-3</v>
      </c>
      <c r="AY93" s="35">
        <f t="shared" si="435"/>
        <v>-6.0614325029584044E-4</v>
      </c>
      <c r="AZ93" s="35">
        <f t="shared" si="435"/>
        <v>-3.0237196341470558E-3</v>
      </c>
      <c r="BA93" s="35">
        <f t="shared" ref="BA93" si="448">BA91/BA90</f>
        <v>-4.3851097333531108E-3</v>
      </c>
      <c r="BB93" s="35">
        <f t="shared" si="435"/>
        <v>-3.547257584678093E-4</v>
      </c>
      <c r="BC93" s="35">
        <f t="shared" si="435"/>
        <v>-4.9341151705928452E-4</v>
      </c>
      <c r="BD93" s="35">
        <f t="shared" ref="BD93" si="449">BD91/BD90</f>
        <v>9.049132783659036E-4</v>
      </c>
      <c r="BE93" s="35">
        <f t="shared" si="435"/>
        <v>-4.4559191587366622E-5</v>
      </c>
      <c r="BF93" s="35">
        <f t="shared" si="435"/>
        <v>-2.4860041614141789E-5</v>
      </c>
      <c r="BG93" s="35">
        <f t="shared" ref="BG93" si="450">BG91/BG90</f>
        <v>1.9753334669715605E-3</v>
      </c>
      <c r="BH93" s="35">
        <f t="shared" si="435"/>
        <v>-2.3813394303473758E-4</v>
      </c>
      <c r="BI93" s="35">
        <f t="shared" si="435"/>
        <v>-7.8543327352793184E-4</v>
      </c>
      <c r="BJ93" s="35">
        <f t="shared" ref="BJ93" si="451">BJ91/BJ90</f>
        <v>1.7381343578767954E-3</v>
      </c>
      <c r="BK93" s="35">
        <f t="shared" si="435"/>
        <v>-1.524581978675168E-5</v>
      </c>
      <c r="BL93" s="35">
        <f t="shared" si="435"/>
        <v>-1.7472302996637355E-2</v>
      </c>
      <c r="BM93" s="35">
        <f t="shared" ref="BM93" si="452">BM91/BM90</f>
        <v>1.6378553540235964E-2</v>
      </c>
      <c r="BN93" s="35">
        <f t="shared" si="435"/>
        <v>-6.4542007460621876E-5</v>
      </c>
      <c r="BO93" s="35">
        <f t="shared" si="435"/>
        <v>-5.9352799506217271E-3</v>
      </c>
      <c r="BP93" s="35">
        <f t="shared" ref="BP93:DZ93" si="453">BP91/BP90</f>
        <v>1.9895633112665678E-3</v>
      </c>
      <c r="BQ93" s="35">
        <f t="shared" si="453"/>
        <v>-3.200151011879619E-5</v>
      </c>
      <c r="BR93" s="35">
        <f t="shared" si="453"/>
        <v>-7.2622083420175787E-2</v>
      </c>
      <c r="BS93" s="35">
        <f t="shared" si="453"/>
        <v>4.6568513916388644E-4</v>
      </c>
      <c r="BT93" s="35">
        <f t="shared" si="453"/>
        <v>-1.2894595340026316E-4</v>
      </c>
      <c r="BU93" s="35">
        <f t="shared" si="453"/>
        <v>-9.8436917675265079E-2</v>
      </c>
      <c r="BV93" s="35">
        <f t="shared" si="453"/>
        <v>3.2910802314727186E-3</v>
      </c>
      <c r="BW93" s="35">
        <f t="shared" si="453"/>
        <v>-1.9885055736799047E-4</v>
      </c>
      <c r="BX93" s="35">
        <f t="shared" si="453"/>
        <v>-4.715971388359861E-2</v>
      </c>
      <c r="BY93" s="35">
        <f t="shared" si="453"/>
        <v>2.265604303002958E-2</v>
      </c>
      <c r="BZ93" s="35">
        <f t="shared" si="453"/>
        <v>-3.0274452104013321E-4</v>
      </c>
      <c r="CA93" s="35">
        <f t="shared" si="453"/>
        <v>-6.3634803217068967E-3</v>
      </c>
      <c r="CB93" s="35">
        <f t="shared" si="453"/>
        <v>9.1993771426048629E-2</v>
      </c>
      <c r="CC93" s="35">
        <f t="shared" si="453"/>
        <v>-1.0993099731954594E-5</v>
      </c>
      <c r="CD93" s="35">
        <f t="shared" si="453"/>
        <v>-2.6458884816658083E-2</v>
      </c>
      <c r="CE93" s="35">
        <f t="shared" si="453"/>
        <v>-1.4960681676188983E-2</v>
      </c>
      <c r="CF93" s="35">
        <f t="shared" si="453"/>
        <v>-2.1463935718514846E-4</v>
      </c>
      <c r="CG93" s="35">
        <f t="shared" si="453"/>
        <v>-0.10103128367334285</v>
      </c>
      <c r="CH93" s="35">
        <f t="shared" si="453"/>
        <v>-6.1926901783847079E-3</v>
      </c>
      <c r="CI93" s="35">
        <f t="shared" si="453"/>
        <v>-3.8524902825520769E-4</v>
      </c>
      <c r="CJ93" s="35">
        <f t="shared" si="453"/>
        <v>-3.2701271460988765E-2</v>
      </c>
      <c r="CK93" s="35">
        <f t="shared" si="453"/>
        <v>-4.2698300920318116E-4</v>
      </c>
      <c r="CL93" s="35">
        <f t="shared" si="453"/>
        <v>-7.2280081217431142E-5</v>
      </c>
      <c r="CM93" s="35">
        <f t="shared" si="453"/>
        <v>-1.799899334372513E-2</v>
      </c>
      <c r="CN93" s="35">
        <f t="shared" si="453"/>
        <v>-4.3180981663924591E-3</v>
      </c>
      <c r="CO93" s="35">
        <f t="shared" si="453"/>
        <v>-7.6976877731675634E-5</v>
      </c>
      <c r="CP93" s="35">
        <f t="shared" si="453"/>
        <v>-3.1967252408820999E-3</v>
      </c>
      <c r="CQ93" s="35">
        <f t="shared" si="453"/>
        <v>-2.7943827872524713E-3</v>
      </c>
      <c r="CR93" s="35">
        <f t="shared" si="453"/>
        <v>-1.3407534163054745E-5</v>
      </c>
      <c r="CS93" s="35">
        <f t="shared" si="453"/>
        <v>-7.5372917471133337E-4</v>
      </c>
      <c r="CT93" s="35">
        <f t="shared" si="453"/>
        <v>-1.5714654015268248E-3</v>
      </c>
      <c r="CU93" s="35">
        <f t="shared" si="453"/>
        <v>-1.3370577104624879E-5</v>
      </c>
      <c r="CV93" s="35">
        <f t="shared" si="453"/>
        <v>-4.5223713960725099E-5</v>
      </c>
      <c r="CW93" s="35">
        <f t="shared" si="453"/>
        <v>-2.6136104054151638E-3</v>
      </c>
      <c r="CX93" s="35">
        <f t="shared" si="453"/>
        <v>-2.953266409283526E-4</v>
      </c>
      <c r="CY93" s="35">
        <f t="shared" si="453"/>
        <v>-9.9765765442989319E-4</v>
      </c>
      <c r="CZ93" s="35">
        <f t="shared" si="453"/>
        <v>-1.5336446900381989E-3</v>
      </c>
      <c r="DA93" s="35">
        <f t="shared" si="453"/>
        <v>-9.3661423361977945E-5</v>
      </c>
      <c r="DB93" s="35">
        <f t="shared" si="453"/>
        <v>-1.2820482628688999E-3</v>
      </c>
      <c r="DC93" s="35">
        <f t="shared" si="453"/>
        <v>1.8808462433455768E-3</v>
      </c>
      <c r="DD93" s="35">
        <f t="shared" si="453"/>
        <v>-1.3248475873526858E-4</v>
      </c>
      <c r="DE93" s="35">
        <f t="shared" si="453"/>
        <v>-1.0809781789196827E-4</v>
      </c>
      <c r="DF93" s="35">
        <f t="shared" si="453"/>
        <v>2.0545572356624221E-3</v>
      </c>
      <c r="DG93" s="35">
        <f t="shared" si="453"/>
        <v>-3.304021938706118E-5</v>
      </c>
      <c r="DH93" s="35">
        <f t="shared" si="453"/>
        <v>-2.0081665339656064E-4</v>
      </c>
      <c r="DI93" s="35">
        <f t="shared" si="453"/>
        <v>4.602497434991625E-4</v>
      </c>
      <c r="DJ93" s="35">
        <f t="shared" si="453"/>
        <v>0</v>
      </c>
      <c r="DK93" s="35">
        <f t="shared" si="453"/>
        <v>-7.820240634951077E-3</v>
      </c>
      <c r="DL93" s="35">
        <f t="shared" si="453"/>
        <v>4.2134363978331337E-3</v>
      </c>
      <c r="DM93" s="35">
        <f t="shared" si="453"/>
        <v>-7.8232420418207591E-4</v>
      </c>
      <c r="DN93" s="35">
        <f t="shared" si="453"/>
        <v>-6.5685123984787361E-2</v>
      </c>
      <c r="DO93" s="35">
        <f t="shared" si="453"/>
        <v>3.0253615530993899E-3</v>
      </c>
      <c r="DP93" s="35">
        <f t="shared" si="453"/>
        <v>-4.0602596819046405E-3</v>
      </c>
      <c r="DQ93" s="35">
        <f t="shared" si="453"/>
        <v>-8.1441320315099701E-3</v>
      </c>
      <c r="DR93" s="35">
        <f t="shared" si="453"/>
        <v>6.6025741031239316E-2</v>
      </c>
      <c r="DS93" s="35">
        <f t="shared" si="453"/>
        <v>-2.2297297701681927E-5</v>
      </c>
      <c r="DT93" s="35">
        <f t="shared" si="453"/>
        <v>-3.9279623254292351E-2</v>
      </c>
      <c r="DU93" s="35">
        <f t="shared" si="453"/>
        <v>-1.7470063353897222E-3</v>
      </c>
      <c r="DV93" s="35">
        <f t="shared" si="453"/>
        <v>-2.4805293492198574E-3</v>
      </c>
      <c r="DW93" s="35">
        <f t="shared" si="453"/>
        <v>-1.1731102425436882E-2</v>
      </c>
      <c r="DX93" s="35">
        <f t="shared" si="453"/>
        <v>-6.0452325124557959E-3</v>
      </c>
      <c r="DY93" s="35">
        <f t="shared" si="453"/>
        <v>-1.1285685537063847E-3</v>
      </c>
      <c r="DZ93" s="35">
        <f t="shared" si="453"/>
        <v>-9.3058724221493276E-4</v>
      </c>
      <c r="EA93" s="35">
        <f t="shared" ref="EA93:FV93" si="454">EA91/EA90</f>
        <v>-1.4374959215999183E-3</v>
      </c>
      <c r="EB93" s="35">
        <f t="shared" si="454"/>
        <v>-5.4493310688560294E-6</v>
      </c>
      <c r="EC93" s="35">
        <f t="shared" si="454"/>
        <v>-4.0443668955733024E-5</v>
      </c>
      <c r="ED93" s="35">
        <f t="shared" si="454"/>
        <v>-7.9757654512740462E-4</v>
      </c>
      <c r="EE93" s="35">
        <f t="shared" si="454"/>
        <v>-1.5173900011313765E-5</v>
      </c>
      <c r="EF93" s="35">
        <f t="shared" si="454"/>
        <v>-8.540397045481941E-4</v>
      </c>
      <c r="EG93" s="35">
        <f t="shared" si="454"/>
        <v>-1.0868362340298731E-3</v>
      </c>
      <c r="EH93" s="35">
        <f t="shared" si="454"/>
        <v>-9.0210002356256173E-5</v>
      </c>
      <c r="EI93" s="35">
        <f t="shared" si="454"/>
        <v>-1.3410300959089069E-3</v>
      </c>
      <c r="EJ93" s="35">
        <f t="shared" si="454"/>
        <v>1.5366114780455823E-3</v>
      </c>
      <c r="EK93" s="35">
        <f t="shared" si="454"/>
        <v>-1.7334747652240283E-4</v>
      </c>
      <c r="EL93" s="35">
        <f t="shared" si="454"/>
        <v>-2.0253282887134364E-4</v>
      </c>
      <c r="EM93" s="35">
        <f t="shared" si="454"/>
        <v>2.3065031438681935E-3</v>
      </c>
      <c r="EN93" s="35">
        <f t="shared" si="454"/>
        <v>-7.4978923351982885E-5</v>
      </c>
      <c r="EO93" s="35">
        <f t="shared" si="454"/>
        <v>-4.3470897655856281E-4</v>
      </c>
      <c r="EP93" s="35">
        <f t="shared" si="454"/>
        <v>9.1269667322287486E-4</v>
      </c>
      <c r="EQ93" s="35">
        <f t="shared" si="454"/>
        <v>-5.7573506975305276E-6</v>
      </c>
      <c r="ER93" s="35">
        <f t="shared" si="454"/>
        <v>-3.1236656759673722E-3</v>
      </c>
      <c r="ES93" s="35">
        <f t="shared" si="454"/>
        <v>1.2377483518711573E-3</v>
      </c>
      <c r="ET93" s="35">
        <f t="shared" si="454"/>
        <v>-4.1668572728490123E-5</v>
      </c>
      <c r="EU93" s="35">
        <f t="shared" si="454"/>
        <v>-7.460207449784961E-3</v>
      </c>
      <c r="EV93" s="35">
        <f t="shared" si="454"/>
        <v>9.6079464325045741E-4</v>
      </c>
      <c r="EW93" s="35">
        <f t="shared" si="454"/>
        <v>-5.0380457360635349E-5</v>
      </c>
      <c r="EX93" s="35">
        <f t="shared" si="454"/>
        <v>-1.2489926698837289E-2</v>
      </c>
      <c r="EY93" s="35">
        <f t="shared" si="454"/>
        <v>9.3194010468858543E-3</v>
      </c>
      <c r="EZ93" s="35">
        <f t="shared" si="454"/>
        <v>-1.9836404000068983E-4</v>
      </c>
      <c r="FA93" s="35">
        <f t="shared" si="454"/>
        <v>-5.64542325422947E-3</v>
      </c>
      <c r="FB93" s="35">
        <f t="shared" si="454"/>
        <v>-8.6306953483596095E-4</v>
      </c>
      <c r="FC93" s="35">
        <f t="shared" si="454"/>
        <v>-3.7054195302350804E-5</v>
      </c>
      <c r="FD93" s="35">
        <f t="shared" si="454"/>
        <v>-2.8229399358214368E-3</v>
      </c>
      <c r="FE93" s="35">
        <f t="shared" si="454"/>
        <v>-7.6562484208209677E-4</v>
      </c>
      <c r="FF93" s="35">
        <f t="shared" si="454"/>
        <v>-3.0486449896710936E-5</v>
      </c>
      <c r="FG93" s="35">
        <f t="shared" si="454"/>
        <v>-1.2032416957903009E-3</v>
      </c>
      <c r="FH93" s="35">
        <f t="shared" si="454"/>
        <v>-1.8382043001334326E-3</v>
      </c>
      <c r="FI93" s="35">
        <f t="shared" si="454"/>
        <v>-2.3221174341375734E-5</v>
      </c>
      <c r="FJ93" s="35">
        <f t="shared" si="454"/>
        <v>-9.2653905780929925E-5</v>
      </c>
      <c r="FK93" s="35">
        <f t="shared" si="454"/>
        <v>-1.0028893495086775E-3</v>
      </c>
      <c r="FL93" s="35">
        <f t="shared" si="454"/>
        <v>-4.0291248165314664E-5</v>
      </c>
      <c r="FM93" s="35">
        <f t="shared" si="454"/>
        <v>-1.3671470796606014E-2</v>
      </c>
      <c r="FN93" s="35">
        <f t="shared" si="454"/>
        <v>-1.6712026706420267E-2</v>
      </c>
      <c r="FO93" s="35">
        <f t="shared" si="454"/>
        <v>-1.8090460602541575E-3</v>
      </c>
      <c r="FP93" s="35">
        <f t="shared" si="454"/>
        <v>-5.1649878920602041E-4</v>
      </c>
      <c r="FQ93" s="35">
        <f t="shared" si="454"/>
        <v>3.6310288955197847E-3</v>
      </c>
      <c r="FR93" s="35">
        <f t="shared" si="454"/>
        <v>-3.0407550275367778E-4</v>
      </c>
      <c r="FS93" s="35">
        <f t="shared" si="454"/>
        <v>-7.4538208948507195E-3</v>
      </c>
      <c r="FT93" s="35">
        <f t="shared" si="454"/>
        <v>1.7236867224699019E-2</v>
      </c>
      <c r="FU93" s="35">
        <f t="shared" si="454"/>
        <v>-1.6313428646856523E-4</v>
      </c>
      <c r="FV93" s="35">
        <f t="shared" si="454"/>
        <v>-4.2473976126696655E-4</v>
      </c>
      <c r="FW93" s="35">
        <f t="shared" ref="FW93" si="455">FW91/FW90</f>
        <v>-2.8394093211194472E-3</v>
      </c>
      <c r="FX93" s="35">
        <f t="shared" ref="FX93:GB93" si="456">FX91/FX90</f>
        <v>-2.540654485159505E-4</v>
      </c>
      <c r="FY93" s="35">
        <f t="shared" si="456"/>
        <v>2.0717171718916751E-4</v>
      </c>
      <c r="FZ93" s="35">
        <f t="shared" si="456"/>
        <v>7.6554391770486689E-4</v>
      </c>
      <c r="GA93" s="35">
        <f t="shared" si="456"/>
        <v>1.4294682997450717E-2</v>
      </c>
      <c r="GB93" s="35">
        <f t="shared" si="456"/>
        <v>2.7804489028552559E-3</v>
      </c>
      <c r="GC93" s="33" t="s">
        <v>98</v>
      </c>
      <c r="GD93" s="33" t="s">
        <v>98</v>
      </c>
      <c r="GE93" s="33" t="s">
        <v>98</v>
      </c>
      <c r="GF93" s="35">
        <f t="shared" ref="GF93:GG93" si="457">GF91/GF90</f>
        <v>1.5057698034163169E-3</v>
      </c>
      <c r="GG93" s="35">
        <f t="shared" si="457"/>
        <v>1.6051132309082947E-3</v>
      </c>
    </row>
    <row r="94" spans="1:189" x14ac:dyDescent="0.25"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  <c r="EC94" s="103"/>
      <c r="ED94" s="103"/>
      <c r="EE94" s="103"/>
      <c r="EF94" s="103"/>
      <c r="EG94" s="103"/>
      <c r="EH94" s="103"/>
      <c r="EI94" s="103"/>
      <c r="EJ94" s="103"/>
      <c r="EK94" s="103"/>
      <c r="EL94" s="103"/>
      <c r="EM94" s="103"/>
      <c r="EN94" s="103"/>
      <c r="EO94" s="103"/>
      <c r="EP94" s="103"/>
      <c r="EQ94" s="103"/>
      <c r="ER94" s="103"/>
      <c r="ES94" s="103"/>
      <c r="ET94" s="103"/>
      <c r="EU94" s="103"/>
      <c r="EV94" s="103"/>
      <c r="EW94" s="103"/>
      <c r="EX94" s="103"/>
      <c r="EY94" s="103"/>
      <c r="EZ94" s="103"/>
      <c r="FA94" s="103"/>
      <c r="FB94" s="103"/>
      <c r="FC94" s="103"/>
      <c r="FD94" s="103"/>
      <c r="FE94" s="103"/>
      <c r="FF94" s="103"/>
      <c r="FG94" s="103"/>
      <c r="FH94" s="103"/>
      <c r="FI94" s="103"/>
      <c r="FJ94" s="103"/>
      <c r="FK94" s="103"/>
      <c r="FL94" s="103"/>
      <c r="FM94" s="103"/>
      <c r="FN94" s="103"/>
      <c r="FO94" s="103"/>
      <c r="FP94" s="103"/>
      <c r="FQ94" s="103"/>
      <c r="FR94" s="103"/>
      <c r="FS94" s="103"/>
      <c r="FT94" s="103"/>
      <c r="FU94" s="103"/>
      <c r="FV94" s="103"/>
      <c r="FW94" s="103"/>
      <c r="FX94" s="103"/>
      <c r="FY94" s="103"/>
      <c r="FZ94" s="103"/>
      <c r="GA94" s="103"/>
      <c r="GB94" s="103"/>
      <c r="GC94" s="103"/>
      <c r="GD94" s="103"/>
      <c r="GE94" s="103"/>
      <c r="GF94" s="103"/>
      <c r="GG94" s="103"/>
    </row>
    <row r="95" spans="1:189" x14ac:dyDescent="0.25">
      <c r="A95" s="109" t="s">
        <v>127</v>
      </c>
      <c r="B95" s="36"/>
      <c r="C95" s="107" t="s">
        <v>137</v>
      </c>
      <c r="D95" s="107"/>
      <c r="E95" s="17">
        <f t="shared" ref="E95" si="458">AVERAGE(E35:E37)</f>
        <v>466.47566666666671</v>
      </c>
      <c r="F95" s="17">
        <f t="shared" ref="F95:AH95" si="459">AVERAGE(F35:F37)</f>
        <v>440.08766666666662</v>
      </c>
      <c r="G95" s="17">
        <f t="shared" si="459"/>
        <v>467.02966666666663</v>
      </c>
      <c r="H95" s="17">
        <f t="shared" si="459"/>
        <v>134.166</v>
      </c>
      <c r="I95" s="17">
        <f t="shared" si="459"/>
        <v>268.69033333333334</v>
      </c>
      <c r="J95" s="17">
        <f t="shared" si="459"/>
        <v>77.058333333333323</v>
      </c>
      <c r="K95" s="17">
        <f t="shared" si="459"/>
        <v>110.33033333333333</v>
      </c>
      <c r="L95" s="17">
        <f t="shared" si="459"/>
        <v>77.379333333333321</v>
      </c>
      <c r="M95" s="17">
        <f t="shared" si="459"/>
        <v>327.286</v>
      </c>
      <c r="N95" s="17">
        <f t="shared" si="459"/>
        <v>4.1839999999999975</v>
      </c>
      <c r="O95" s="17">
        <f t="shared" si="459"/>
        <v>107.86333333333334</v>
      </c>
      <c r="P95" s="17">
        <f t="shared" si="459"/>
        <v>327.49933333333331</v>
      </c>
      <c r="Q95" s="17">
        <f t="shared" si="459"/>
        <v>3.4400000000000026</v>
      </c>
      <c r="R95" s="17">
        <f t="shared" si="459"/>
        <v>264.68266666666665</v>
      </c>
      <c r="S95" s="17">
        <f t="shared" si="459"/>
        <v>65.827666666666673</v>
      </c>
      <c r="T95" s="17">
        <f t="shared" si="459"/>
        <v>265.19033333333334</v>
      </c>
      <c r="U95" s="17">
        <f t="shared" si="459"/>
        <v>64.984666666666669</v>
      </c>
      <c r="V95" s="17">
        <f t="shared" si="459"/>
        <v>-214.70933333333332</v>
      </c>
      <c r="W95" s="17">
        <f t="shared" si="459"/>
        <v>111.29133333333334</v>
      </c>
      <c r="X95" s="17">
        <f t="shared" si="459"/>
        <v>-300.39933333333335</v>
      </c>
      <c r="Y95" s="17">
        <f t="shared" si="459"/>
        <v>-144.90299999999999</v>
      </c>
      <c r="Z95" s="17">
        <f t="shared" si="459"/>
        <v>126.53933333333333</v>
      </c>
      <c r="AA95" s="17">
        <f t="shared" si="459"/>
        <v>-301.56400000000002</v>
      </c>
      <c r="AB95" s="17">
        <f t="shared" si="459"/>
        <v>-79.733333333333334</v>
      </c>
      <c r="AC95" s="17">
        <f t="shared" si="459"/>
        <v>127.10700000000001</v>
      </c>
      <c r="AD95" s="17">
        <f t="shared" si="459"/>
        <v>-300.44766666666669</v>
      </c>
      <c r="AE95" s="17">
        <f t="shared" si="459"/>
        <v>-39.699666666666666</v>
      </c>
      <c r="AF95" s="17">
        <f t="shared" si="459"/>
        <v>107.23266666666666</v>
      </c>
      <c r="AG95" s="17">
        <f t="shared" si="459"/>
        <v>-300.97433333333333</v>
      </c>
      <c r="AH95" s="17">
        <f t="shared" si="459"/>
        <v>-17.685666666666666</v>
      </c>
      <c r="AI95" s="17">
        <f t="shared" ref="AI95:BN95" si="460">AVERAGE(AI35:AI37)</f>
        <v>68.649000000000001</v>
      </c>
      <c r="AJ95" s="17">
        <f t="shared" si="460"/>
        <v>-303.35866666666669</v>
      </c>
      <c r="AK95" s="17">
        <f t="shared" si="460"/>
        <v>-24.637333333333334</v>
      </c>
      <c r="AL95" s="17">
        <f t="shared" si="460"/>
        <v>0.29633333333333339</v>
      </c>
      <c r="AM95" s="17">
        <f t="shared" si="460"/>
        <v>-301.036</v>
      </c>
      <c r="AN95" s="17">
        <f t="shared" si="460"/>
        <v>-16.409666666666666</v>
      </c>
      <c r="AO95" s="17">
        <f t="shared" si="460"/>
        <v>-68.021333333333345</v>
      </c>
      <c r="AP95" s="17">
        <f t="shared" si="460"/>
        <v>-303.904</v>
      </c>
      <c r="AQ95" s="17">
        <f t="shared" si="460"/>
        <v>-38.481666666666662</v>
      </c>
      <c r="AR95" s="17">
        <f t="shared" si="460"/>
        <v>-107.80366666666667</v>
      </c>
      <c r="AS95" s="17">
        <f t="shared" si="460"/>
        <v>-301.10566666666665</v>
      </c>
      <c r="AT95" s="17">
        <f t="shared" si="460"/>
        <v>-79.304666666666677</v>
      </c>
      <c r="AU95" s="17">
        <f t="shared" si="460"/>
        <v>-128.58166666666668</v>
      </c>
      <c r="AV95" s="17">
        <f t="shared" si="460"/>
        <v>-300.673</v>
      </c>
      <c r="AW95" s="17">
        <f t="shared" si="460"/>
        <v>-144.98099999999999</v>
      </c>
      <c r="AX95" s="17">
        <f t="shared" si="460"/>
        <v>-128.21866666666668</v>
      </c>
      <c r="AY95" s="17">
        <f t="shared" si="460"/>
        <v>-302.38166666666666</v>
      </c>
      <c r="AZ95" s="17">
        <f t="shared" si="460"/>
        <v>-215.53466666666665</v>
      </c>
      <c r="BA95" s="17">
        <f t="shared" si="460"/>
        <v>-111.90466666666667</v>
      </c>
      <c r="BB95" s="17">
        <f t="shared" si="460"/>
        <v>-300.39566666666667</v>
      </c>
      <c r="BC95" s="17">
        <f t="shared" si="460"/>
        <v>-214.58399999999997</v>
      </c>
      <c r="BD95" s="17">
        <f t="shared" si="460"/>
        <v>105.05499999999999</v>
      </c>
      <c r="BE95" s="17">
        <f t="shared" si="460"/>
        <v>-261.97666666666669</v>
      </c>
      <c r="BF95" s="17">
        <f t="shared" si="460"/>
        <v>-145.03966666666668</v>
      </c>
      <c r="BG95" s="17">
        <f t="shared" si="460"/>
        <v>135.96266666666668</v>
      </c>
      <c r="BH95" s="17">
        <f t="shared" si="460"/>
        <v>-262.58833333333331</v>
      </c>
      <c r="BI95" s="17">
        <f t="shared" si="460"/>
        <v>-79.827333333333328</v>
      </c>
      <c r="BJ95" s="17">
        <f t="shared" si="460"/>
        <v>127.90366666666667</v>
      </c>
      <c r="BK95" s="17">
        <f t="shared" si="460"/>
        <v>-262.39300000000003</v>
      </c>
      <c r="BL95" s="17">
        <f t="shared" si="460"/>
        <v>-47.999000000000002</v>
      </c>
      <c r="BM95" s="17">
        <f t="shared" si="460"/>
        <v>115.23266666666666</v>
      </c>
      <c r="BN95" s="17">
        <f t="shared" si="460"/>
        <v>-262.20833333333331</v>
      </c>
      <c r="BO95" s="17">
        <f t="shared" ref="BO95:CT95" si="461">AVERAGE(BO35:BO37)</f>
        <v>-23.618333333333336</v>
      </c>
      <c r="BP95" s="17">
        <f t="shared" si="461"/>
        <v>101.59866666666666</v>
      </c>
      <c r="BQ95" s="17">
        <f t="shared" si="461"/>
        <v>-262.10166666666669</v>
      </c>
      <c r="BR95" s="17">
        <f t="shared" si="461"/>
        <v>-5.4863333333333335</v>
      </c>
      <c r="BS95" s="17">
        <f t="shared" si="461"/>
        <v>68.174999999999997</v>
      </c>
      <c r="BT95" s="17">
        <f t="shared" si="461"/>
        <v>-263.20866666666666</v>
      </c>
      <c r="BU95" s="17">
        <f t="shared" si="461"/>
        <v>-7.2350000000000003</v>
      </c>
      <c r="BV95" s="17">
        <f t="shared" si="461"/>
        <v>50.099333333333334</v>
      </c>
      <c r="BW95" s="17">
        <f t="shared" si="461"/>
        <v>-263.12399999999997</v>
      </c>
      <c r="BX95" s="17">
        <f t="shared" si="461"/>
        <v>-18.911666666666665</v>
      </c>
      <c r="BY95" s="17">
        <f t="shared" si="461"/>
        <v>22.584333333333337</v>
      </c>
      <c r="BZ95" s="17">
        <f t="shared" si="461"/>
        <v>-263.15533333333337</v>
      </c>
      <c r="CA95" s="17">
        <f t="shared" si="461"/>
        <v>-23.411000000000001</v>
      </c>
      <c r="CB95" s="17">
        <f t="shared" si="461"/>
        <v>0.25666666666666671</v>
      </c>
      <c r="CC95" s="17">
        <f t="shared" si="461"/>
        <v>-262.6103333333333</v>
      </c>
      <c r="CD95" s="17">
        <f t="shared" si="461"/>
        <v>-20.087333333333333</v>
      </c>
      <c r="CE95" s="17">
        <f t="shared" si="461"/>
        <v>-22.40433333333333</v>
      </c>
      <c r="CF95" s="17">
        <f t="shared" si="461"/>
        <v>-262.99866666666668</v>
      </c>
      <c r="CG95" s="17">
        <f t="shared" si="461"/>
        <v>-7.6133333333333333</v>
      </c>
      <c r="CH95" s="17">
        <f t="shared" si="461"/>
        <v>-49.224999999999994</v>
      </c>
      <c r="CI95" s="17">
        <f t="shared" si="461"/>
        <v>-262.89733333333334</v>
      </c>
      <c r="CJ95" s="17">
        <f t="shared" si="461"/>
        <v>-4.5323333333333329</v>
      </c>
      <c r="CK95" s="17">
        <f t="shared" si="461"/>
        <v>-67.549666666666667</v>
      </c>
      <c r="CL95" s="17">
        <f t="shared" si="461"/>
        <v>-263.14699999999999</v>
      </c>
      <c r="CM95" s="17">
        <f t="shared" si="461"/>
        <v>-21.915000000000003</v>
      </c>
      <c r="CN95" s="17">
        <f t="shared" si="461"/>
        <v>-102.492</v>
      </c>
      <c r="CO95" s="17">
        <f t="shared" si="461"/>
        <v>-261.48600000000005</v>
      </c>
      <c r="CP95" s="17">
        <f t="shared" si="461"/>
        <v>-47.018333333333338</v>
      </c>
      <c r="CQ95" s="17">
        <f t="shared" si="461"/>
        <v>-116.56666666666666</v>
      </c>
      <c r="CR95" s="17">
        <f t="shared" si="461"/>
        <v>-261.92333333333335</v>
      </c>
      <c r="CS95" s="17">
        <f t="shared" si="461"/>
        <v>-78.984666666666669</v>
      </c>
      <c r="CT95" s="17">
        <f t="shared" si="461"/>
        <v>-129.23766666666666</v>
      </c>
      <c r="CU95" s="17">
        <f t="shared" ref="CU95:DZ95" si="462">AVERAGE(CU35:CU37)</f>
        <v>-262.65766666666667</v>
      </c>
      <c r="CV95" s="17">
        <f t="shared" si="462"/>
        <v>-144.99600000000001</v>
      </c>
      <c r="CW95" s="17">
        <f t="shared" si="462"/>
        <v>-137.57899999999998</v>
      </c>
      <c r="CX95" s="17">
        <f t="shared" si="462"/>
        <v>-263.12099999999998</v>
      </c>
      <c r="CY95" s="17">
        <f t="shared" si="462"/>
        <v>-215.65233333333333</v>
      </c>
      <c r="CZ95" s="17">
        <f t="shared" si="462"/>
        <v>-105.517</v>
      </c>
      <c r="DA95" s="17">
        <f t="shared" si="462"/>
        <v>-262.14066666666668</v>
      </c>
      <c r="DB95" s="17">
        <f t="shared" si="462"/>
        <v>-214.869</v>
      </c>
      <c r="DC95" s="17">
        <f t="shared" si="462"/>
        <v>96.907333333333327</v>
      </c>
      <c r="DD95" s="17">
        <f t="shared" si="462"/>
        <v>-211.59233333333336</v>
      </c>
      <c r="DE95" s="17">
        <f t="shared" si="462"/>
        <v>-145.37466666666668</v>
      </c>
      <c r="DF95" s="17">
        <f t="shared" si="462"/>
        <v>135.73233333333334</v>
      </c>
      <c r="DG95" s="17">
        <f t="shared" si="462"/>
        <v>-211.86966666666669</v>
      </c>
      <c r="DH95" s="17">
        <f t="shared" si="462"/>
        <v>-80.299666666666667</v>
      </c>
      <c r="DI95" s="17">
        <f t="shared" si="462"/>
        <v>126.70433333333334</v>
      </c>
      <c r="DJ95" s="17">
        <f t="shared" si="462"/>
        <v>-211.85666666666665</v>
      </c>
      <c r="DK95" s="17">
        <f t="shared" si="462"/>
        <v>-43.816000000000003</v>
      </c>
      <c r="DL95" s="17">
        <f t="shared" si="462"/>
        <v>105.72166666666665</v>
      </c>
      <c r="DM95" s="17">
        <f t="shared" si="462"/>
        <v>-211.50800000000001</v>
      </c>
      <c r="DN95" s="17">
        <f t="shared" si="462"/>
        <v>-24.363</v>
      </c>
      <c r="DO95" s="17">
        <f t="shared" si="462"/>
        <v>68.315666666666672</v>
      </c>
      <c r="DP95" s="17">
        <f t="shared" si="462"/>
        <v>-212.12100000000001</v>
      </c>
      <c r="DQ95" s="17">
        <f t="shared" si="462"/>
        <v>-25.861666666666668</v>
      </c>
      <c r="DR95" s="17">
        <f t="shared" si="462"/>
        <v>0.36500000000000005</v>
      </c>
      <c r="DS95" s="17">
        <f t="shared" si="462"/>
        <v>-211.95433333333335</v>
      </c>
      <c r="DT95" s="17">
        <f t="shared" si="462"/>
        <v>-23.471666666666668</v>
      </c>
      <c r="DU95" s="17">
        <f t="shared" si="462"/>
        <v>-67.674000000000007</v>
      </c>
      <c r="DV95" s="17">
        <f t="shared" si="462"/>
        <v>-211.56466666666665</v>
      </c>
      <c r="DW95" s="17">
        <f t="shared" si="462"/>
        <v>-42.93966666666666</v>
      </c>
      <c r="DX95" s="17">
        <f t="shared" si="462"/>
        <v>-106.71433333333333</v>
      </c>
      <c r="DY95" s="17">
        <f t="shared" si="462"/>
        <v>-210.89633333333333</v>
      </c>
      <c r="DZ95" s="17">
        <f t="shared" si="462"/>
        <v>-79.115000000000009</v>
      </c>
      <c r="EA95" s="17">
        <f t="shared" ref="EA95:FF95" si="463">AVERAGE(EA35:EA37)</f>
        <v>-127.58499999999999</v>
      </c>
      <c r="EB95" s="17">
        <f t="shared" si="463"/>
        <v>-211.89700000000002</v>
      </c>
      <c r="EC95" s="17">
        <f t="shared" si="463"/>
        <v>-144.86633333333336</v>
      </c>
      <c r="ED95" s="17">
        <f t="shared" si="463"/>
        <v>-137.25866666666664</v>
      </c>
      <c r="EE95" s="17">
        <f t="shared" si="463"/>
        <v>-211.85433333333336</v>
      </c>
      <c r="EF95" s="17">
        <f t="shared" si="463"/>
        <v>-215.41933333333336</v>
      </c>
      <c r="EG95" s="17">
        <f t="shared" si="463"/>
        <v>-97.065666666666672</v>
      </c>
      <c r="EH95" s="17">
        <f t="shared" si="463"/>
        <v>-211.45933333333332</v>
      </c>
      <c r="EI95" s="17">
        <f t="shared" si="463"/>
        <v>-216.77866666666668</v>
      </c>
      <c r="EJ95" s="17">
        <f t="shared" si="463"/>
        <v>89.923000000000002</v>
      </c>
      <c r="EK95" s="17">
        <f t="shared" si="463"/>
        <v>-173.10366666666664</v>
      </c>
      <c r="EL95" s="17">
        <f t="shared" si="463"/>
        <v>-145.59266666666667</v>
      </c>
      <c r="EM95" s="17">
        <f t="shared" si="463"/>
        <v>134.13433333333333</v>
      </c>
      <c r="EN95" s="17">
        <f t="shared" si="463"/>
        <v>-174.05833333333331</v>
      </c>
      <c r="EO95" s="17">
        <f t="shared" si="463"/>
        <v>-80.036666666666676</v>
      </c>
      <c r="EP95" s="17">
        <f t="shared" si="463"/>
        <v>125.366</v>
      </c>
      <c r="EQ95" s="17">
        <f t="shared" si="463"/>
        <v>-173.68566666666666</v>
      </c>
      <c r="ER95" s="17">
        <f t="shared" si="463"/>
        <v>-50.347666666666669</v>
      </c>
      <c r="ES95" s="17">
        <f t="shared" si="463"/>
        <v>102.17466666666667</v>
      </c>
      <c r="ET95" s="17">
        <f t="shared" si="463"/>
        <v>-173.61966666666669</v>
      </c>
      <c r="EU95" s="17">
        <f t="shared" si="463"/>
        <v>-34.317</v>
      </c>
      <c r="EV95" s="17">
        <f t="shared" si="463"/>
        <v>68.288666666666686</v>
      </c>
      <c r="EW95" s="17">
        <f t="shared" si="463"/>
        <v>-173.43033333333332</v>
      </c>
      <c r="EX95" s="17">
        <f t="shared" si="463"/>
        <v>-24.489666666666665</v>
      </c>
      <c r="EY95" s="17">
        <f t="shared" si="463"/>
        <v>2.5963333333333334</v>
      </c>
      <c r="EZ95" s="17">
        <f t="shared" si="463"/>
        <v>-173.88800000000001</v>
      </c>
      <c r="FA95" s="17">
        <f t="shared" si="463"/>
        <v>-33.367666666666665</v>
      </c>
      <c r="FB95" s="17">
        <f t="shared" si="463"/>
        <v>-67.688666666666663</v>
      </c>
      <c r="FC95" s="17">
        <f t="shared" si="463"/>
        <v>-173.49800000000002</v>
      </c>
      <c r="FD95" s="17">
        <f t="shared" si="463"/>
        <v>-49.106999999999999</v>
      </c>
      <c r="FE95" s="17">
        <f t="shared" si="463"/>
        <v>-101.65166666666666</v>
      </c>
      <c r="FF95" s="17">
        <f t="shared" si="463"/>
        <v>-173.56966666666668</v>
      </c>
      <c r="FG95" s="17">
        <f t="shared" ref="FG95:GB95" si="464">AVERAGE(FG35:FG37)</f>
        <v>-79.102666666666664</v>
      </c>
      <c r="FH95" s="17">
        <f t="shared" si="464"/>
        <v>-125.98833333333333</v>
      </c>
      <c r="FI95" s="17">
        <f t="shared" si="464"/>
        <v>-174.04700000000003</v>
      </c>
      <c r="FJ95" s="17">
        <f t="shared" si="464"/>
        <v>-144.91233333333332</v>
      </c>
      <c r="FK95" s="17">
        <f t="shared" si="464"/>
        <v>-135.47800000000001</v>
      </c>
      <c r="FL95" s="17">
        <f t="shared" si="464"/>
        <v>-173.74666666666667</v>
      </c>
      <c r="FM95" s="17">
        <f t="shared" si="464"/>
        <v>-216.63033333333337</v>
      </c>
      <c r="FN95" s="17">
        <f t="shared" si="464"/>
        <v>-90.475333333333325</v>
      </c>
      <c r="FO95" s="17">
        <f t="shared" si="464"/>
        <v>-173.26966666666667</v>
      </c>
      <c r="FP95" s="17">
        <f t="shared" si="464"/>
        <v>-144.98566666666667</v>
      </c>
      <c r="FQ95" s="17">
        <f t="shared" si="464"/>
        <v>129.59333333333333</v>
      </c>
      <c r="FR95" s="17">
        <f t="shared" si="464"/>
        <v>-115.06266666666666</v>
      </c>
      <c r="FS95" s="17">
        <f t="shared" si="464"/>
        <v>-20.079666666666665</v>
      </c>
      <c r="FT95" s="17">
        <f t="shared" si="464"/>
        <v>1.4890000000000001</v>
      </c>
      <c r="FU95" s="17">
        <f t="shared" si="464"/>
        <v>-114.84366666666666</v>
      </c>
      <c r="FV95" s="17">
        <f t="shared" si="464"/>
        <v>-145.04499999999999</v>
      </c>
      <c r="FW95" s="17">
        <f t="shared" si="464"/>
        <v>-133.863</v>
      </c>
      <c r="FX95" s="17">
        <f t="shared" si="464"/>
        <v>-115.23133333333334</v>
      </c>
      <c r="FY95" s="17">
        <f t="shared" si="464"/>
        <v>369.25133333333332</v>
      </c>
      <c r="FZ95" s="17">
        <f t="shared" si="464"/>
        <v>369.91933333333333</v>
      </c>
      <c r="GA95" s="17">
        <f t="shared" si="464"/>
        <v>107.74066666666666</v>
      </c>
      <c r="GB95" s="17">
        <f t="shared" si="464"/>
        <v>261.12200000000001</v>
      </c>
      <c r="GC95" s="17" t="s">
        <v>98</v>
      </c>
      <c r="GD95" s="17" t="s">
        <v>98</v>
      </c>
      <c r="GE95" s="17" t="s">
        <v>98</v>
      </c>
      <c r="GF95" s="17">
        <f>AVERAGE(GF35:GF37)</f>
        <v>273.54166666666669</v>
      </c>
      <c r="GG95" s="17">
        <f>AVERAGE(GG35:GG37)</f>
        <v>269.61233333333337</v>
      </c>
    </row>
    <row r="96" spans="1:189" x14ac:dyDescent="0.25">
      <c r="A96" s="109"/>
      <c r="B96" s="36"/>
      <c r="C96" s="107" t="s">
        <v>145</v>
      </c>
      <c r="D96" s="107"/>
      <c r="E96" s="38">
        <f t="shared" ref="E96" si="465">_xlfn.STDEV.S(E35:E37)</f>
        <v>0.35617177503744663</v>
      </c>
      <c r="F96" s="38">
        <f t="shared" ref="F96:AH96" si="466">_xlfn.STDEV.S(F35:F37)</f>
        <v>0.18257144720172266</v>
      </c>
      <c r="G96" s="38">
        <f t="shared" si="466"/>
        <v>0.86536485561486709</v>
      </c>
      <c r="H96" s="38">
        <f t="shared" si="466"/>
        <v>0.59396969619670237</v>
      </c>
      <c r="I96" s="38">
        <f t="shared" si="466"/>
        <v>0.8187437531568339</v>
      </c>
      <c r="J96" s="38">
        <f t="shared" si="466"/>
        <v>0.75879927077807474</v>
      </c>
      <c r="K96" s="38">
        <f t="shared" si="466"/>
        <v>0.35368394554083787</v>
      </c>
      <c r="L96" s="38">
        <f t="shared" si="466"/>
        <v>0.77608010754904411</v>
      </c>
      <c r="M96" s="38">
        <f t="shared" si="466"/>
        <v>0.1843556345762267</v>
      </c>
      <c r="N96" s="38">
        <f t="shared" si="466"/>
        <v>0.41548405504904634</v>
      </c>
      <c r="O96" s="38">
        <f t="shared" si="466"/>
        <v>4.5589007812556508</v>
      </c>
      <c r="P96" s="38">
        <f t="shared" si="466"/>
        <v>0.46262439768489433</v>
      </c>
      <c r="Q96" s="38">
        <f t="shared" si="466"/>
        <v>0.15026975743641593</v>
      </c>
      <c r="R96" s="38">
        <f t="shared" si="466"/>
        <v>0.2503604068804467</v>
      </c>
      <c r="S96" s="38">
        <f t="shared" si="466"/>
        <v>0.13821842617152363</v>
      </c>
      <c r="T96" s="38">
        <f t="shared" si="466"/>
        <v>0.31302768780625595</v>
      </c>
      <c r="U96" s="38">
        <f t="shared" si="466"/>
        <v>0.1877027792371066</v>
      </c>
      <c r="V96" s="38">
        <f t="shared" si="466"/>
        <v>0.14676966080677767</v>
      </c>
      <c r="W96" s="38">
        <f t="shared" si="466"/>
        <v>8.3260634956336857E-2</v>
      </c>
      <c r="X96" s="38">
        <f t="shared" si="466"/>
        <v>2.3115651263443362E-2</v>
      </c>
      <c r="Y96" s="38">
        <f t="shared" si="466"/>
        <v>5.196152422715033E-3</v>
      </c>
      <c r="Z96" s="38">
        <f t="shared" si="466"/>
        <v>0.54964382406548562</v>
      </c>
      <c r="AA96" s="38">
        <f t="shared" si="466"/>
        <v>0.19000789457281009</v>
      </c>
      <c r="AB96" s="38">
        <f t="shared" si="466"/>
        <v>0.17694160995462418</v>
      </c>
      <c r="AC96" s="38">
        <f t="shared" si="466"/>
        <v>0.63999062493133896</v>
      </c>
      <c r="AD96" s="38">
        <f t="shared" si="466"/>
        <v>1.913983629326305E-2</v>
      </c>
      <c r="AE96" s="38">
        <f t="shared" si="466"/>
        <v>0.36702361413583945</v>
      </c>
      <c r="AF96" s="38">
        <f t="shared" si="466"/>
        <v>0.38183286046820641</v>
      </c>
      <c r="AG96" s="38">
        <f t="shared" si="466"/>
        <v>0.18984291752217805</v>
      </c>
      <c r="AH96" s="38">
        <f t="shared" si="466"/>
        <v>0.37574503766960438</v>
      </c>
      <c r="AI96" s="38">
        <f t="shared" ref="AI96:BN96" si="467">_xlfn.STDEV.S(AI35:AI37)</f>
        <v>5.5973207876626671E-2</v>
      </c>
      <c r="AJ96" s="38">
        <f t="shared" si="467"/>
        <v>0.20815699203565682</v>
      </c>
      <c r="AK96" s="38">
        <f t="shared" si="467"/>
        <v>0.16631997274330468</v>
      </c>
      <c r="AL96" s="38">
        <f t="shared" si="467"/>
        <v>4.4836740886613387E-2</v>
      </c>
      <c r="AM96" s="38">
        <f t="shared" si="467"/>
        <v>1.5620499351822392E-2</v>
      </c>
      <c r="AN96" s="38">
        <f t="shared" si="467"/>
        <v>0.81933407919684031</v>
      </c>
      <c r="AO96" s="38">
        <f t="shared" si="467"/>
        <v>6.4809978655553491E-2</v>
      </c>
      <c r="AP96" s="38">
        <f t="shared" si="467"/>
        <v>0.45209291080485764</v>
      </c>
      <c r="AQ96" s="38">
        <f t="shared" si="467"/>
        <v>9.5212044056061804E-2</v>
      </c>
      <c r="AR96" s="38">
        <f t="shared" si="467"/>
        <v>5.6871199506722425E-2</v>
      </c>
      <c r="AS96" s="38">
        <f t="shared" si="467"/>
        <v>4.9328828623182906E-2</v>
      </c>
      <c r="AT96" s="38">
        <f t="shared" si="467"/>
        <v>0.16421429089251949</v>
      </c>
      <c r="AU96" s="38">
        <f t="shared" si="467"/>
        <v>0.60004694260809999</v>
      </c>
      <c r="AV96" s="38">
        <f t="shared" si="467"/>
        <v>1.7776388834620127E-2</v>
      </c>
      <c r="AW96" s="38">
        <f t="shared" si="467"/>
        <v>4.5825756949498114E-3</v>
      </c>
      <c r="AX96" s="38">
        <f t="shared" si="467"/>
        <v>0.46723691349606544</v>
      </c>
      <c r="AY96" s="38">
        <f t="shared" si="467"/>
        <v>0.16748233737722021</v>
      </c>
      <c r="AZ96" s="38">
        <f t="shared" si="467"/>
        <v>8.2809017222353773E-2</v>
      </c>
      <c r="BA96" s="38">
        <f t="shared" si="467"/>
        <v>5.524792605458987E-2</v>
      </c>
      <c r="BB96" s="38">
        <f t="shared" si="467"/>
        <v>1.305118130031567E-2</v>
      </c>
      <c r="BC96" s="38">
        <f t="shared" si="467"/>
        <v>5.1681718237694178E-2</v>
      </c>
      <c r="BD96" s="38">
        <f t="shared" si="467"/>
        <v>7.8172885324770625E-2</v>
      </c>
      <c r="BE96" s="38">
        <f t="shared" si="467"/>
        <v>6.027713773342199E-3</v>
      </c>
      <c r="BF96" s="38">
        <f t="shared" si="467"/>
        <v>2.0816659994646945E-3</v>
      </c>
      <c r="BG96" s="38">
        <f t="shared" si="467"/>
        <v>0.17297495001685173</v>
      </c>
      <c r="BH96" s="38">
        <f t="shared" si="467"/>
        <v>4.0513372277957919E-2</v>
      </c>
      <c r="BI96" s="38">
        <f t="shared" si="467"/>
        <v>0.16180955884413312</v>
      </c>
      <c r="BJ96" s="38">
        <f t="shared" si="467"/>
        <v>0.53894743095531505</v>
      </c>
      <c r="BK96" s="38">
        <f t="shared" si="467"/>
        <v>9.1651513899244311E-3</v>
      </c>
      <c r="BL96" s="38">
        <f t="shared" si="467"/>
        <v>0.65010999069388253</v>
      </c>
      <c r="BM96" s="38">
        <f t="shared" si="467"/>
        <v>1.3980820195300903</v>
      </c>
      <c r="BN96" s="38">
        <f t="shared" si="467"/>
        <v>1.2741009902422688E-2</v>
      </c>
      <c r="BO96" s="38">
        <f t="shared" ref="BO96:CT96" si="468">_xlfn.STDEV.S(BO35:BO37)</f>
        <v>0.6674288975863526</v>
      </c>
      <c r="BP96" s="38">
        <f t="shared" si="468"/>
        <v>0.82002459312714082</v>
      </c>
      <c r="BQ96" s="38">
        <f t="shared" si="468"/>
        <v>3.8591881702396344E-2</v>
      </c>
      <c r="BR96" s="38">
        <f t="shared" si="468"/>
        <v>1.2338433179838233</v>
      </c>
      <c r="BS96" s="38">
        <f t="shared" si="468"/>
        <v>5.5973207876632763E-2</v>
      </c>
      <c r="BT96" s="38">
        <f t="shared" si="468"/>
        <v>0.13431803055933125</v>
      </c>
      <c r="BU96" s="38">
        <f t="shared" si="468"/>
        <v>1.2948065492574503</v>
      </c>
      <c r="BV96" s="38">
        <f t="shared" si="468"/>
        <v>0.41551213379795943</v>
      </c>
      <c r="BW96" s="38">
        <f t="shared" si="468"/>
        <v>0.14080838043241317</v>
      </c>
      <c r="BX96" s="38">
        <f t="shared" si="468"/>
        <v>1.2935537612845225</v>
      </c>
      <c r="BY96" s="38">
        <f t="shared" si="468"/>
        <v>0.77008138098082424</v>
      </c>
      <c r="BZ96" s="38">
        <f t="shared" si="468"/>
        <v>0.12897415761823164</v>
      </c>
      <c r="CA96" s="38">
        <f t="shared" si="468"/>
        <v>8.5842879728024513E-2</v>
      </c>
      <c r="CB96" s="38">
        <f t="shared" si="468"/>
        <v>4.5003703551300345E-2</v>
      </c>
      <c r="CC96" s="38">
        <f t="shared" si="468"/>
        <v>2.0816659994715211E-3</v>
      </c>
      <c r="CD96" s="38">
        <f t="shared" si="468"/>
        <v>1.1257430138949709</v>
      </c>
      <c r="CE96" s="38">
        <f t="shared" si="468"/>
        <v>0.64790457116255351</v>
      </c>
      <c r="CF96" s="38">
        <f t="shared" si="468"/>
        <v>0.10576073625564135</v>
      </c>
      <c r="CG96" s="38">
        <f t="shared" si="468"/>
        <v>1.3299933583793977</v>
      </c>
      <c r="CH96" s="38">
        <f t="shared" si="468"/>
        <v>0.42782122434493364</v>
      </c>
      <c r="CI96" s="38">
        <f t="shared" si="468"/>
        <v>0.14501494175890137</v>
      </c>
      <c r="CJ96" s="38">
        <f t="shared" si="468"/>
        <v>1.1491328614800544</v>
      </c>
      <c r="CK96" s="38">
        <f t="shared" si="468"/>
        <v>5.5175477644813044E-2</v>
      </c>
      <c r="CL96" s="38">
        <f t="shared" si="468"/>
        <v>0.10671925786847512</v>
      </c>
      <c r="CM96" s="38">
        <f t="shared" si="468"/>
        <v>0.36506574750310217</v>
      </c>
      <c r="CN96" s="38">
        <f t="shared" si="468"/>
        <v>0.42880881520790043</v>
      </c>
      <c r="CO96" s="38">
        <f t="shared" si="468"/>
        <v>1.907878402834361E-2</v>
      </c>
      <c r="CP96" s="38">
        <f t="shared" si="468"/>
        <v>0.34615940451377952</v>
      </c>
      <c r="CQ96" s="38">
        <f t="shared" si="468"/>
        <v>0.75323391674388651</v>
      </c>
      <c r="CR96" s="38">
        <f t="shared" si="468"/>
        <v>8.9628864398171616E-3</v>
      </c>
      <c r="CS96" s="38">
        <f t="shared" si="468"/>
        <v>0.1811776292298064</v>
      </c>
      <c r="CT96" s="38">
        <f t="shared" si="468"/>
        <v>0.58955095906405242</v>
      </c>
      <c r="CU96" s="38">
        <f t="shared" ref="CU96:DZ96" si="469">_xlfn.STDEV.S(CU35:CU37)</f>
        <v>9.7125348562286922E-3</v>
      </c>
      <c r="CV96" s="38">
        <f t="shared" si="469"/>
        <v>6.5574385243051389E-3</v>
      </c>
      <c r="CW96" s="38">
        <f t="shared" si="469"/>
        <v>0.32552572862986706</v>
      </c>
      <c r="CX96" s="38">
        <f t="shared" si="469"/>
        <v>7.5345869163478268E-2</v>
      </c>
      <c r="CY96" s="38">
        <f t="shared" si="469"/>
        <v>0.31411834287944251</v>
      </c>
      <c r="CZ96" s="38">
        <f t="shared" si="469"/>
        <v>0.22324202113401992</v>
      </c>
      <c r="DA96" s="38">
        <f t="shared" si="469"/>
        <v>3.6087855759705668E-2</v>
      </c>
      <c r="DB96" s="38">
        <f t="shared" si="469"/>
        <v>4.557411546041553E-2</v>
      </c>
      <c r="DC96" s="38">
        <f t="shared" si="469"/>
        <v>6.3610795729443739E-2</v>
      </c>
      <c r="DD96" s="38">
        <f t="shared" si="469"/>
        <v>4.7258156262591361E-3</v>
      </c>
      <c r="DE96" s="38">
        <f t="shared" si="469"/>
        <v>1.5275252316517978E-2</v>
      </c>
      <c r="DF96" s="38">
        <f t="shared" si="469"/>
        <v>0.25050815023335071</v>
      </c>
      <c r="DG96" s="38">
        <f t="shared" si="469"/>
        <v>6.658328118483439E-3</v>
      </c>
      <c r="DH96" s="38">
        <f t="shared" si="469"/>
        <v>0.11585479417500651</v>
      </c>
      <c r="DI96" s="38">
        <f t="shared" si="469"/>
        <v>0.31763553537558542</v>
      </c>
      <c r="DJ96" s="38">
        <f t="shared" si="469"/>
        <v>1.1547005383847652E-3</v>
      </c>
      <c r="DK96" s="38">
        <f t="shared" si="469"/>
        <v>0.28117432315202612</v>
      </c>
      <c r="DL96" s="38">
        <f t="shared" si="469"/>
        <v>0.3648908512601165</v>
      </c>
      <c r="DM96" s="38">
        <f t="shared" si="469"/>
        <v>0.13616534067081648</v>
      </c>
      <c r="DN96" s="38">
        <f t="shared" si="469"/>
        <v>0.65916310576366588</v>
      </c>
      <c r="DO96" s="38">
        <f t="shared" si="469"/>
        <v>8.4126888289855609E-2</v>
      </c>
      <c r="DP96" s="38">
        <f t="shared" si="469"/>
        <v>0.36165867886725278</v>
      </c>
      <c r="DQ96" s="38">
        <f t="shared" si="469"/>
        <v>0.16664433183679883</v>
      </c>
      <c r="DR96" s="38">
        <f t="shared" si="469"/>
        <v>4.4440972086577914E-2</v>
      </c>
      <c r="DS96" s="38">
        <f t="shared" si="469"/>
        <v>3.7859388972019941E-3</v>
      </c>
      <c r="DT96" s="38">
        <f t="shared" si="469"/>
        <v>0.19784421480885775</v>
      </c>
      <c r="DU96" s="38">
        <f t="shared" si="469"/>
        <v>6.0654760736480573E-2</v>
      </c>
      <c r="DV96" s="38">
        <f t="shared" si="469"/>
        <v>0.10849116707517553</v>
      </c>
      <c r="DW96" s="38">
        <f t="shared" si="469"/>
        <v>0.27061473229174648</v>
      </c>
      <c r="DX96" s="38">
        <f t="shared" si="469"/>
        <v>0.34705811232895023</v>
      </c>
      <c r="DY96" s="38">
        <f t="shared" si="469"/>
        <v>0.13023568379415471</v>
      </c>
      <c r="DZ96" s="38">
        <f t="shared" si="469"/>
        <v>9.1411159056212235E-2</v>
      </c>
      <c r="EA96" s="38">
        <f t="shared" ref="EA96:FF96" si="470">_xlfn.STDEV.S(EA35:EA37)</f>
        <v>0.2389916316526596</v>
      </c>
      <c r="EB96" s="38">
        <f t="shared" si="470"/>
        <v>1.0000000000047748E-3</v>
      </c>
      <c r="EC96" s="38">
        <f t="shared" si="470"/>
        <v>6.3508529610833897E-3</v>
      </c>
      <c r="ED96" s="38">
        <f t="shared" si="470"/>
        <v>0.10150041050819153</v>
      </c>
      <c r="EE96" s="38">
        <f t="shared" si="470"/>
        <v>3.2145502536634579E-3</v>
      </c>
      <c r="EF96" s="38">
        <f t="shared" si="470"/>
        <v>0.10170709578654923</v>
      </c>
      <c r="EG96" s="38">
        <f t="shared" si="470"/>
        <v>5.0003333222226817E-2</v>
      </c>
      <c r="EH96" s="38">
        <f t="shared" si="470"/>
        <v>1.0263202878883696E-2</v>
      </c>
      <c r="EI96" s="38">
        <f t="shared" si="470"/>
        <v>0.56918567562204336</v>
      </c>
      <c r="EJ96" s="38">
        <f t="shared" si="470"/>
        <v>0.260224902728388</v>
      </c>
      <c r="EK96" s="38">
        <f t="shared" si="470"/>
        <v>6.0052754585720201E-2</v>
      </c>
      <c r="EL96" s="38">
        <f t="shared" si="470"/>
        <v>2.7300793639247853E-2</v>
      </c>
      <c r="EM96" s="38">
        <f t="shared" si="470"/>
        <v>0.23585235494549878</v>
      </c>
      <c r="EN96" s="38">
        <f t="shared" si="470"/>
        <v>1.2503332889001906E-2</v>
      </c>
      <c r="EO96" s="38">
        <f t="shared" si="470"/>
        <v>0.1004257603074709</v>
      </c>
      <c r="EP96" s="38">
        <f t="shared" si="470"/>
        <v>0.25086251214559746</v>
      </c>
      <c r="EQ96" s="38">
        <f t="shared" si="470"/>
        <v>4.0414518843314403E-3</v>
      </c>
      <c r="ER96" s="38">
        <f t="shared" si="470"/>
        <v>5.4993939059984308E-2</v>
      </c>
      <c r="ES96" s="38">
        <f t="shared" si="470"/>
        <v>5.7465931936524522E-2</v>
      </c>
      <c r="ET96" s="38">
        <f t="shared" si="470"/>
        <v>2.0816659994760726E-3</v>
      </c>
      <c r="EU96" s="38">
        <f t="shared" si="470"/>
        <v>0.26995555189697373</v>
      </c>
      <c r="EV96" s="38">
        <f t="shared" si="470"/>
        <v>0.10427048160113943</v>
      </c>
      <c r="EW96" s="38">
        <f t="shared" si="470"/>
        <v>9.6090235369355494E-3</v>
      </c>
      <c r="EX96" s="38">
        <f t="shared" si="470"/>
        <v>0.10772341125926711</v>
      </c>
      <c r="EY96" s="38">
        <f t="shared" si="470"/>
        <v>4.4836740886613519E-2</v>
      </c>
      <c r="EZ96" s="38">
        <f t="shared" si="470"/>
        <v>1.2288205727444202E-2</v>
      </c>
      <c r="FA96" s="38">
        <f t="shared" si="470"/>
        <v>0.31561104754639602</v>
      </c>
      <c r="FB96" s="38">
        <f t="shared" si="470"/>
        <v>6.4531645983458022E-2</v>
      </c>
      <c r="FC96" s="38">
        <f t="shared" si="470"/>
        <v>1.099999999999568E-2</v>
      </c>
      <c r="FD96" s="38">
        <f t="shared" si="470"/>
        <v>0.12682271089990177</v>
      </c>
      <c r="FE96" s="38">
        <f t="shared" si="470"/>
        <v>5.6296832356119951E-2</v>
      </c>
      <c r="FF96" s="38">
        <f t="shared" si="470"/>
        <v>4.7258156262430977E-3</v>
      </c>
      <c r="FG96" s="38">
        <f t="shared" ref="FG96:GB96" si="471">_xlfn.STDEV.S(FG35:FG37)</f>
        <v>0.10617124532251174</v>
      </c>
      <c r="FH96" s="38">
        <f t="shared" si="471"/>
        <v>0.26929785244842303</v>
      </c>
      <c r="FI96" s="38">
        <f t="shared" si="471"/>
        <v>4.5825756949498114E-3</v>
      </c>
      <c r="FJ96" s="38">
        <f t="shared" si="471"/>
        <v>4.7258156262430977E-3</v>
      </c>
      <c r="FK96" s="38">
        <f t="shared" si="471"/>
        <v>2.6153393661245031E-2</v>
      </c>
      <c r="FL96" s="38">
        <f t="shared" si="471"/>
        <v>2.0816659994601435E-3</v>
      </c>
      <c r="FM96" s="38">
        <f t="shared" si="471"/>
        <v>0.42676027618950052</v>
      </c>
      <c r="FN96" s="38">
        <f t="shared" si="471"/>
        <v>0.19180806378599569</v>
      </c>
      <c r="FO96" s="38">
        <f t="shared" si="471"/>
        <v>4.5390894828514924E-2</v>
      </c>
      <c r="FP96" s="38">
        <f t="shared" si="471"/>
        <v>9.053360333783711E-2</v>
      </c>
      <c r="FQ96" s="38">
        <f t="shared" si="471"/>
        <v>0.53847593570495911</v>
      </c>
      <c r="FR96" s="38">
        <f t="shared" si="471"/>
        <v>4.3096790290388272E-2</v>
      </c>
      <c r="FS96" s="38">
        <f t="shared" si="471"/>
        <v>0.20952406385265973</v>
      </c>
      <c r="FT96" s="38">
        <f t="shared" si="471"/>
        <v>4.4226688774992001E-2</v>
      </c>
      <c r="FU96" s="38">
        <f t="shared" si="471"/>
        <v>2.6501572280406987E-2</v>
      </c>
      <c r="FV96" s="38">
        <f t="shared" si="471"/>
        <v>5.0239426748323594E-2</v>
      </c>
      <c r="FW96" s="38">
        <f t="shared" si="471"/>
        <v>0.3403571653425338</v>
      </c>
      <c r="FX96" s="38">
        <f t="shared" si="471"/>
        <v>2.3965252624024509E-2</v>
      </c>
      <c r="FY96" s="38">
        <f t="shared" si="471"/>
        <v>0.33979748870957333</v>
      </c>
      <c r="FZ96" s="38">
        <f t="shared" si="471"/>
        <v>0.33583527708288452</v>
      </c>
      <c r="GA96" s="38">
        <f t="shared" si="471"/>
        <v>1.751731809762372</v>
      </c>
      <c r="GB96" s="38">
        <f t="shared" si="471"/>
        <v>0.75362921917878334</v>
      </c>
      <c r="GC96" s="37" t="s">
        <v>98</v>
      </c>
      <c r="GD96" s="37" t="s">
        <v>98</v>
      </c>
      <c r="GE96" s="37" t="s">
        <v>98</v>
      </c>
      <c r="GF96" s="38">
        <f>_xlfn.STDEV.S(GF35:GF37)</f>
        <v>0.16250641013000322</v>
      </c>
      <c r="GG96" s="38">
        <f>_xlfn.STDEV.S(GG35:GG37)</f>
        <v>0.22227085578937206</v>
      </c>
    </row>
    <row r="97" spans="1:189" x14ac:dyDescent="0.25">
      <c r="A97" s="109"/>
      <c r="B97" s="36"/>
      <c r="C97" s="89"/>
      <c r="D97" s="89" t="s">
        <v>146</v>
      </c>
      <c r="E97" s="67">
        <f>COUNT(E35:E37)</f>
        <v>3</v>
      </c>
      <c r="F97" s="67">
        <f>COUNT(F35:F37)</f>
        <v>3</v>
      </c>
      <c r="G97" s="67">
        <f>COUNT(G35:G37)</f>
        <v>3</v>
      </c>
      <c r="H97" s="67">
        <f t="shared" ref="H97:BO97" si="472">COUNT(H35:H37)</f>
        <v>2</v>
      </c>
      <c r="I97" s="67">
        <f t="shared" si="472"/>
        <v>3</v>
      </c>
      <c r="J97" s="67">
        <f t="shared" si="472"/>
        <v>3</v>
      </c>
      <c r="K97" s="67">
        <f t="shared" si="472"/>
        <v>3</v>
      </c>
      <c r="L97" s="67">
        <f t="shared" si="472"/>
        <v>3</v>
      </c>
      <c r="M97" s="67">
        <f>COUNT(M35:M37)</f>
        <v>3</v>
      </c>
      <c r="N97" s="67">
        <f t="shared" si="472"/>
        <v>3</v>
      </c>
      <c r="O97" s="67">
        <f t="shared" si="472"/>
        <v>3</v>
      </c>
      <c r="P97" s="67">
        <f>COUNT(P35:P37)</f>
        <v>3</v>
      </c>
      <c r="Q97" s="67">
        <f t="shared" si="472"/>
        <v>3</v>
      </c>
      <c r="R97" s="67">
        <f>COUNT(R35:R37)</f>
        <v>3</v>
      </c>
      <c r="S97" s="67">
        <f t="shared" si="472"/>
        <v>3</v>
      </c>
      <c r="T97" s="67">
        <f>COUNT(T35:T37)</f>
        <v>3</v>
      </c>
      <c r="U97" s="67">
        <f t="shared" si="472"/>
        <v>3</v>
      </c>
      <c r="V97" s="67">
        <f t="shared" si="472"/>
        <v>3</v>
      </c>
      <c r="W97" s="67">
        <f t="shared" si="472"/>
        <v>3</v>
      </c>
      <c r="X97" s="67">
        <f t="shared" si="472"/>
        <v>3</v>
      </c>
      <c r="Y97" s="67">
        <f t="shared" si="472"/>
        <v>3</v>
      </c>
      <c r="Z97" s="67">
        <f t="shared" si="472"/>
        <v>3</v>
      </c>
      <c r="AA97" s="67">
        <f t="shared" si="472"/>
        <v>3</v>
      </c>
      <c r="AB97" s="67">
        <f t="shared" si="472"/>
        <v>3</v>
      </c>
      <c r="AC97" s="67">
        <f t="shared" si="472"/>
        <v>3</v>
      </c>
      <c r="AD97" s="67">
        <f t="shared" si="472"/>
        <v>3</v>
      </c>
      <c r="AE97" s="67">
        <f t="shared" si="472"/>
        <v>3</v>
      </c>
      <c r="AF97" s="67">
        <f t="shared" si="472"/>
        <v>3</v>
      </c>
      <c r="AG97" s="67">
        <f t="shared" si="472"/>
        <v>3</v>
      </c>
      <c r="AH97" s="67">
        <f t="shared" si="472"/>
        <v>3</v>
      </c>
      <c r="AI97" s="67">
        <f t="shared" si="472"/>
        <v>3</v>
      </c>
      <c r="AJ97" s="67">
        <f t="shared" si="472"/>
        <v>3</v>
      </c>
      <c r="AK97" s="67">
        <f t="shared" si="472"/>
        <v>3</v>
      </c>
      <c r="AL97" s="67">
        <f t="shared" si="472"/>
        <v>3</v>
      </c>
      <c r="AM97" s="67">
        <f t="shared" si="472"/>
        <v>3</v>
      </c>
      <c r="AN97" s="67">
        <f t="shared" si="472"/>
        <v>3</v>
      </c>
      <c r="AO97" s="67">
        <f t="shared" si="472"/>
        <v>3</v>
      </c>
      <c r="AP97" s="67">
        <f t="shared" si="472"/>
        <v>3</v>
      </c>
      <c r="AQ97" s="67">
        <f t="shared" si="472"/>
        <v>3</v>
      </c>
      <c r="AR97" s="67">
        <f t="shared" si="472"/>
        <v>3</v>
      </c>
      <c r="AS97" s="67">
        <f t="shared" si="472"/>
        <v>3</v>
      </c>
      <c r="AT97" s="67">
        <f t="shared" si="472"/>
        <v>3</v>
      </c>
      <c r="AU97" s="67">
        <f t="shared" si="472"/>
        <v>3</v>
      </c>
      <c r="AV97" s="67">
        <f t="shared" si="472"/>
        <v>3</v>
      </c>
      <c r="AW97" s="67">
        <f t="shared" si="472"/>
        <v>3</v>
      </c>
      <c r="AX97" s="67">
        <f t="shared" si="472"/>
        <v>3</v>
      </c>
      <c r="AY97" s="67">
        <f t="shared" si="472"/>
        <v>3</v>
      </c>
      <c r="AZ97" s="67">
        <f t="shared" si="472"/>
        <v>3</v>
      </c>
      <c r="BA97" s="67">
        <f t="shared" si="472"/>
        <v>3</v>
      </c>
      <c r="BB97" s="67">
        <f t="shared" si="472"/>
        <v>3</v>
      </c>
      <c r="BC97" s="67">
        <f t="shared" si="472"/>
        <v>3</v>
      </c>
      <c r="BD97" s="67">
        <f t="shared" si="472"/>
        <v>3</v>
      </c>
      <c r="BE97" s="67">
        <f t="shared" si="472"/>
        <v>3</v>
      </c>
      <c r="BF97" s="67">
        <f t="shared" si="472"/>
        <v>3</v>
      </c>
      <c r="BG97" s="67">
        <f t="shared" si="472"/>
        <v>3</v>
      </c>
      <c r="BH97" s="67">
        <f t="shared" si="472"/>
        <v>3</v>
      </c>
      <c r="BI97" s="67">
        <f t="shared" si="472"/>
        <v>3</v>
      </c>
      <c r="BJ97" s="67">
        <f t="shared" si="472"/>
        <v>3</v>
      </c>
      <c r="BK97" s="67">
        <f t="shared" si="472"/>
        <v>3</v>
      </c>
      <c r="BL97" s="67">
        <f t="shared" si="472"/>
        <v>3</v>
      </c>
      <c r="BM97" s="67">
        <f t="shared" si="472"/>
        <v>3</v>
      </c>
      <c r="BN97" s="67">
        <f t="shared" si="472"/>
        <v>3</v>
      </c>
      <c r="BO97" s="67">
        <f t="shared" si="472"/>
        <v>3</v>
      </c>
      <c r="BP97" s="67">
        <f t="shared" ref="BP97:EA97" si="473">COUNT(BP35:BP37)</f>
        <v>3</v>
      </c>
      <c r="BQ97" s="67">
        <f t="shared" si="473"/>
        <v>3</v>
      </c>
      <c r="BR97" s="67">
        <f t="shared" si="473"/>
        <v>3</v>
      </c>
      <c r="BS97" s="67">
        <f t="shared" si="473"/>
        <v>3</v>
      </c>
      <c r="BT97" s="67">
        <f t="shared" si="473"/>
        <v>3</v>
      </c>
      <c r="BU97" s="67">
        <f t="shared" si="473"/>
        <v>3</v>
      </c>
      <c r="BV97" s="67">
        <f t="shared" si="473"/>
        <v>3</v>
      </c>
      <c r="BW97" s="67">
        <f t="shared" si="473"/>
        <v>3</v>
      </c>
      <c r="BX97" s="67">
        <f t="shared" si="473"/>
        <v>3</v>
      </c>
      <c r="BY97" s="67">
        <f t="shared" si="473"/>
        <v>3</v>
      </c>
      <c r="BZ97" s="67">
        <f t="shared" si="473"/>
        <v>3</v>
      </c>
      <c r="CA97" s="67">
        <f t="shared" si="473"/>
        <v>3</v>
      </c>
      <c r="CB97" s="67">
        <f t="shared" si="473"/>
        <v>3</v>
      </c>
      <c r="CC97" s="67">
        <f t="shared" si="473"/>
        <v>3</v>
      </c>
      <c r="CD97" s="67">
        <f t="shared" si="473"/>
        <v>3</v>
      </c>
      <c r="CE97" s="67">
        <f t="shared" si="473"/>
        <v>3</v>
      </c>
      <c r="CF97" s="67">
        <f t="shared" si="473"/>
        <v>3</v>
      </c>
      <c r="CG97" s="67">
        <f t="shared" si="473"/>
        <v>3</v>
      </c>
      <c r="CH97" s="67">
        <f t="shared" si="473"/>
        <v>3</v>
      </c>
      <c r="CI97" s="67">
        <f t="shared" si="473"/>
        <v>3</v>
      </c>
      <c r="CJ97" s="67">
        <f t="shared" si="473"/>
        <v>3</v>
      </c>
      <c r="CK97" s="67">
        <f t="shared" si="473"/>
        <v>3</v>
      </c>
      <c r="CL97" s="67">
        <f t="shared" si="473"/>
        <v>3</v>
      </c>
      <c r="CM97" s="67">
        <f t="shared" si="473"/>
        <v>3</v>
      </c>
      <c r="CN97" s="67">
        <f t="shared" si="473"/>
        <v>3</v>
      </c>
      <c r="CO97" s="67">
        <f t="shared" si="473"/>
        <v>3</v>
      </c>
      <c r="CP97" s="67">
        <f t="shared" si="473"/>
        <v>3</v>
      </c>
      <c r="CQ97" s="67">
        <f t="shared" si="473"/>
        <v>3</v>
      </c>
      <c r="CR97" s="67">
        <f t="shared" si="473"/>
        <v>3</v>
      </c>
      <c r="CS97" s="67">
        <f t="shared" si="473"/>
        <v>3</v>
      </c>
      <c r="CT97" s="67">
        <f t="shared" si="473"/>
        <v>3</v>
      </c>
      <c r="CU97" s="67">
        <f t="shared" si="473"/>
        <v>3</v>
      </c>
      <c r="CV97" s="67">
        <f t="shared" si="473"/>
        <v>3</v>
      </c>
      <c r="CW97" s="67">
        <f t="shared" si="473"/>
        <v>3</v>
      </c>
      <c r="CX97" s="67">
        <f t="shared" si="473"/>
        <v>3</v>
      </c>
      <c r="CY97" s="67">
        <f t="shared" si="473"/>
        <v>3</v>
      </c>
      <c r="CZ97" s="67">
        <f t="shared" si="473"/>
        <v>3</v>
      </c>
      <c r="DA97" s="67">
        <f t="shared" si="473"/>
        <v>3</v>
      </c>
      <c r="DB97" s="67">
        <f t="shared" si="473"/>
        <v>3</v>
      </c>
      <c r="DC97" s="67">
        <f t="shared" si="473"/>
        <v>3</v>
      </c>
      <c r="DD97" s="67">
        <f t="shared" si="473"/>
        <v>3</v>
      </c>
      <c r="DE97" s="67">
        <f t="shared" si="473"/>
        <v>3</v>
      </c>
      <c r="DF97" s="67">
        <f t="shared" si="473"/>
        <v>3</v>
      </c>
      <c r="DG97" s="67">
        <f t="shared" si="473"/>
        <v>3</v>
      </c>
      <c r="DH97" s="67">
        <f t="shared" si="473"/>
        <v>3</v>
      </c>
      <c r="DI97" s="67">
        <f t="shared" si="473"/>
        <v>3</v>
      </c>
      <c r="DJ97" s="67">
        <f t="shared" si="473"/>
        <v>3</v>
      </c>
      <c r="DK97" s="67">
        <f t="shared" si="473"/>
        <v>3</v>
      </c>
      <c r="DL97" s="67">
        <f t="shared" si="473"/>
        <v>3</v>
      </c>
      <c r="DM97" s="67">
        <f t="shared" si="473"/>
        <v>3</v>
      </c>
      <c r="DN97" s="67">
        <f t="shared" si="473"/>
        <v>3</v>
      </c>
      <c r="DO97" s="67">
        <f t="shared" si="473"/>
        <v>3</v>
      </c>
      <c r="DP97" s="67">
        <f t="shared" si="473"/>
        <v>3</v>
      </c>
      <c r="DQ97" s="67">
        <f t="shared" si="473"/>
        <v>3</v>
      </c>
      <c r="DR97" s="67">
        <f t="shared" si="473"/>
        <v>3</v>
      </c>
      <c r="DS97" s="67">
        <f t="shared" si="473"/>
        <v>3</v>
      </c>
      <c r="DT97" s="67">
        <f t="shared" si="473"/>
        <v>3</v>
      </c>
      <c r="DU97" s="67">
        <f t="shared" si="473"/>
        <v>3</v>
      </c>
      <c r="DV97" s="67">
        <f t="shared" si="473"/>
        <v>3</v>
      </c>
      <c r="DW97" s="67">
        <f t="shared" si="473"/>
        <v>3</v>
      </c>
      <c r="DX97" s="67">
        <f t="shared" si="473"/>
        <v>3</v>
      </c>
      <c r="DY97" s="67">
        <f t="shared" si="473"/>
        <v>3</v>
      </c>
      <c r="DZ97" s="67">
        <f t="shared" si="473"/>
        <v>3</v>
      </c>
      <c r="EA97" s="67">
        <f t="shared" si="473"/>
        <v>3</v>
      </c>
      <c r="EB97" s="67">
        <f t="shared" ref="EB97:GG97" si="474">COUNT(EB35:EB37)</f>
        <v>3</v>
      </c>
      <c r="EC97" s="67">
        <f t="shared" si="474"/>
        <v>3</v>
      </c>
      <c r="ED97" s="67">
        <f t="shared" si="474"/>
        <v>3</v>
      </c>
      <c r="EE97" s="67">
        <f t="shared" si="474"/>
        <v>3</v>
      </c>
      <c r="EF97" s="67">
        <f t="shared" si="474"/>
        <v>3</v>
      </c>
      <c r="EG97" s="67">
        <f t="shared" si="474"/>
        <v>3</v>
      </c>
      <c r="EH97" s="67">
        <f t="shared" si="474"/>
        <v>3</v>
      </c>
      <c r="EI97" s="67">
        <f t="shared" si="474"/>
        <v>3</v>
      </c>
      <c r="EJ97" s="67">
        <f t="shared" si="474"/>
        <v>3</v>
      </c>
      <c r="EK97" s="67">
        <f t="shared" si="474"/>
        <v>3</v>
      </c>
      <c r="EL97" s="67">
        <f t="shared" si="474"/>
        <v>3</v>
      </c>
      <c r="EM97" s="67">
        <f t="shared" si="474"/>
        <v>3</v>
      </c>
      <c r="EN97" s="67">
        <f t="shared" si="474"/>
        <v>3</v>
      </c>
      <c r="EO97" s="67">
        <f t="shared" si="474"/>
        <v>3</v>
      </c>
      <c r="EP97" s="67">
        <f t="shared" si="474"/>
        <v>3</v>
      </c>
      <c r="EQ97" s="67">
        <f t="shared" si="474"/>
        <v>3</v>
      </c>
      <c r="ER97" s="67">
        <f t="shared" si="474"/>
        <v>3</v>
      </c>
      <c r="ES97" s="67">
        <f t="shared" si="474"/>
        <v>3</v>
      </c>
      <c r="ET97" s="67">
        <f t="shared" si="474"/>
        <v>3</v>
      </c>
      <c r="EU97" s="67">
        <f t="shared" si="474"/>
        <v>3</v>
      </c>
      <c r="EV97" s="67">
        <f t="shared" si="474"/>
        <v>3</v>
      </c>
      <c r="EW97" s="67">
        <f t="shared" si="474"/>
        <v>3</v>
      </c>
      <c r="EX97" s="67">
        <f t="shared" si="474"/>
        <v>3</v>
      </c>
      <c r="EY97" s="67">
        <f t="shared" si="474"/>
        <v>3</v>
      </c>
      <c r="EZ97" s="67">
        <f t="shared" si="474"/>
        <v>3</v>
      </c>
      <c r="FA97" s="67">
        <f t="shared" si="474"/>
        <v>3</v>
      </c>
      <c r="FB97" s="67">
        <f t="shared" si="474"/>
        <v>3</v>
      </c>
      <c r="FC97" s="67">
        <f t="shared" si="474"/>
        <v>3</v>
      </c>
      <c r="FD97" s="67">
        <f t="shared" si="474"/>
        <v>3</v>
      </c>
      <c r="FE97" s="67">
        <f t="shared" si="474"/>
        <v>3</v>
      </c>
      <c r="FF97" s="67">
        <f t="shared" si="474"/>
        <v>3</v>
      </c>
      <c r="FG97" s="67">
        <f t="shared" si="474"/>
        <v>3</v>
      </c>
      <c r="FH97" s="67">
        <f t="shared" si="474"/>
        <v>3</v>
      </c>
      <c r="FI97" s="67">
        <f t="shared" si="474"/>
        <v>3</v>
      </c>
      <c r="FJ97" s="67">
        <f t="shared" si="474"/>
        <v>3</v>
      </c>
      <c r="FK97" s="67">
        <f t="shared" si="474"/>
        <v>3</v>
      </c>
      <c r="FL97" s="67">
        <f t="shared" si="474"/>
        <v>3</v>
      </c>
      <c r="FM97" s="67">
        <f t="shared" si="474"/>
        <v>3</v>
      </c>
      <c r="FN97" s="67">
        <f t="shared" si="474"/>
        <v>3</v>
      </c>
      <c r="FO97" s="67">
        <f t="shared" si="474"/>
        <v>3</v>
      </c>
      <c r="FP97" s="67">
        <f t="shared" si="474"/>
        <v>3</v>
      </c>
      <c r="FQ97" s="67">
        <f t="shared" si="474"/>
        <v>3</v>
      </c>
      <c r="FR97" s="67">
        <f t="shared" si="474"/>
        <v>3</v>
      </c>
      <c r="FS97" s="67">
        <f t="shared" si="474"/>
        <v>3</v>
      </c>
      <c r="FT97" s="67">
        <f t="shared" si="474"/>
        <v>3</v>
      </c>
      <c r="FU97" s="67">
        <f t="shared" si="474"/>
        <v>3</v>
      </c>
      <c r="FV97" s="67">
        <f t="shared" si="474"/>
        <v>3</v>
      </c>
      <c r="FW97" s="67">
        <f t="shared" si="474"/>
        <v>3</v>
      </c>
      <c r="FX97" s="67">
        <f t="shared" si="474"/>
        <v>3</v>
      </c>
      <c r="FY97" s="67">
        <f t="shared" si="474"/>
        <v>3</v>
      </c>
      <c r="FZ97" s="67">
        <f t="shared" si="474"/>
        <v>3</v>
      </c>
      <c r="GA97" s="67">
        <f t="shared" si="474"/>
        <v>3</v>
      </c>
      <c r="GB97" s="67">
        <f t="shared" si="474"/>
        <v>3</v>
      </c>
      <c r="GC97" s="67">
        <f t="shared" si="474"/>
        <v>0</v>
      </c>
      <c r="GD97" s="67">
        <f t="shared" si="474"/>
        <v>0</v>
      </c>
      <c r="GE97" s="67">
        <f t="shared" si="474"/>
        <v>0</v>
      </c>
      <c r="GF97" s="67">
        <f t="shared" si="474"/>
        <v>3</v>
      </c>
      <c r="GG97" s="67">
        <f t="shared" si="474"/>
        <v>3</v>
      </c>
    </row>
    <row r="98" spans="1:189" x14ac:dyDescent="0.25">
      <c r="A98" s="109"/>
      <c r="B98" s="36"/>
      <c r="C98" s="107" t="s">
        <v>147</v>
      </c>
      <c r="D98" s="107"/>
      <c r="E98" s="39">
        <f>E96/E95</f>
        <v>7.6353773731129937E-4</v>
      </c>
      <c r="F98" s="39">
        <f>F96/F95</f>
        <v>4.1485245106858863E-4</v>
      </c>
      <c r="G98" s="39">
        <f>G96/G95</f>
        <v>1.8529119612277318E-3</v>
      </c>
      <c r="H98" s="39">
        <f t="shared" ref="H98:BO98" si="475">H96/H95</f>
        <v>4.4271253238279623E-3</v>
      </c>
      <c r="I98" s="39">
        <f t="shared" si="475"/>
        <v>3.0471649016904239E-3</v>
      </c>
      <c r="J98" s="39">
        <f t="shared" si="475"/>
        <v>9.8470760780111372E-3</v>
      </c>
      <c r="K98" s="39">
        <f t="shared" si="475"/>
        <v>3.2056818361300269E-3</v>
      </c>
      <c r="L98" s="39">
        <f t="shared" si="475"/>
        <v>1.0029552777430376E-2</v>
      </c>
      <c r="M98" s="39">
        <f>M96/M95</f>
        <v>5.6328603904910897E-4</v>
      </c>
      <c r="N98" s="39">
        <f t="shared" si="475"/>
        <v>9.9303072430460465E-2</v>
      </c>
      <c r="O98" s="39">
        <f t="shared" si="475"/>
        <v>4.2265528427228749E-2</v>
      </c>
      <c r="P98" s="39">
        <f>P96/P95</f>
        <v>1.4125964562316494E-3</v>
      </c>
      <c r="Q98" s="39">
        <f t="shared" si="475"/>
        <v>4.3683069022213902E-2</v>
      </c>
      <c r="R98" s="39">
        <f>R96/R95</f>
        <v>9.4588893951164175E-4</v>
      </c>
      <c r="S98" s="39">
        <f t="shared" ref="S98" si="476">S96/S95</f>
        <v>2.0997011313103955E-3</v>
      </c>
      <c r="T98" s="39">
        <f>T96/T95</f>
        <v>1.1803887565267812E-3</v>
      </c>
      <c r="U98" s="39">
        <f t="shared" ref="U98" si="477">U96/U95</f>
        <v>2.8884164352171271E-3</v>
      </c>
      <c r="V98" s="39">
        <f t="shared" si="475"/>
        <v>-6.8357373444460272E-4</v>
      </c>
      <c r="W98" s="39">
        <f t="shared" ref="W98" si="478">W96/W95</f>
        <v>7.4813224410709E-4</v>
      </c>
      <c r="X98" s="39">
        <f t="shared" si="475"/>
        <v>-7.6949742221276666E-5</v>
      </c>
      <c r="Y98" s="39">
        <f t="shared" si="475"/>
        <v>-3.5859522733932586E-5</v>
      </c>
      <c r="Z98" s="39">
        <f t="shared" ref="Z98" si="479">Z96/Z95</f>
        <v>4.3436598691222669E-3</v>
      </c>
      <c r="AA98" s="39">
        <f t="shared" si="475"/>
        <v>-6.3007485831468636E-4</v>
      </c>
      <c r="AB98" s="39">
        <f t="shared" si="475"/>
        <v>-2.2191673489292329E-3</v>
      </c>
      <c r="AC98" s="39">
        <f t="shared" ref="AC98" si="480">AC96/AC95</f>
        <v>5.0350541270845735E-3</v>
      </c>
      <c r="AD98" s="39">
        <f t="shared" si="475"/>
        <v>-6.3704393199691067E-5</v>
      </c>
      <c r="AE98" s="39">
        <f t="shared" si="475"/>
        <v>-9.2450049320944618E-3</v>
      </c>
      <c r="AF98" s="39">
        <f t="shared" ref="AF98" si="481">AF96/AF95</f>
        <v>3.5607886322097724E-3</v>
      </c>
      <c r="AG98" s="39">
        <f t="shared" si="475"/>
        <v>-6.3076115301806922E-4</v>
      </c>
      <c r="AH98" s="39">
        <f t="shared" si="475"/>
        <v>-2.1245737848140926E-2</v>
      </c>
      <c r="AI98" s="39">
        <f t="shared" ref="AI98" si="482">AI96/AI95</f>
        <v>8.1535357946403686E-4</v>
      </c>
      <c r="AJ98" s="39">
        <f t="shared" si="475"/>
        <v>-6.8617453499155063E-4</v>
      </c>
      <c r="AK98" s="39">
        <f t="shared" si="475"/>
        <v>-6.7507294922328443E-3</v>
      </c>
      <c r="AL98" s="39">
        <f t="shared" ref="AL98" si="483">AL96/AL95</f>
        <v>0.15130508735640061</v>
      </c>
      <c r="AM98" s="39">
        <f t="shared" si="475"/>
        <v>-5.1889140673615088E-5</v>
      </c>
      <c r="AN98" s="39">
        <f t="shared" si="475"/>
        <v>-4.9929964809167789E-2</v>
      </c>
      <c r="AO98" s="39">
        <f t="shared" ref="AO98" si="484">AO96/AO95</f>
        <v>-9.5278900720685881E-4</v>
      </c>
      <c r="AP98" s="39">
        <f t="shared" si="475"/>
        <v>-1.4876175068602507E-3</v>
      </c>
      <c r="AQ98" s="39">
        <f t="shared" si="475"/>
        <v>-2.4742183045448952E-3</v>
      </c>
      <c r="AR98" s="39">
        <f t="shared" ref="AR98" si="485">AR96/AR95</f>
        <v>-5.2754420387731793E-4</v>
      </c>
      <c r="AS98" s="39">
        <f t="shared" si="475"/>
        <v>-1.6382564024539417E-4</v>
      </c>
      <c r="AT98" s="39">
        <f t="shared" si="475"/>
        <v>-2.0706762640179156E-3</v>
      </c>
      <c r="AU98" s="39">
        <f t="shared" ref="AU98" si="486">AU96/AU95</f>
        <v>-4.66666017141972E-3</v>
      </c>
      <c r="AV98" s="39">
        <f t="shared" si="475"/>
        <v>-5.9121999097425199E-5</v>
      </c>
      <c r="AW98" s="39">
        <f t="shared" si="475"/>
        <v>-3.16081120626138E-5</v>
      </c>
      <c r="AX98" s="39">
        <f t="shared" ref="AX98" si="487">AX96/AX95</f>
        <v>-3.6440631122046613E-3</v>
      </c>
      <c r="AY98" s="39">
        <f t="shared" si="475"/>
        <v>-5.5387728767910377E-4</v>
      </c>
      <c r="AZ98" s="39">
        <f t="shared" si="475"/>
        <v>-3.8420277583661922E-4</v>
      </c>
      <c r="BA98" s="39">
        <f t="shared" ref="BA98" si="488">BA96/BA95</f>
        <v>-4.9370529130083826E-4</v>
      </c>
      <c r="BB98" s="39">
        <f t="shared" si="475"/>
        <v>-4.3446636381735432E-5</v>
      </c>
      <c r="BC98" s="39">
        <f t="shared" si="475"/>
        <v>-2.4084609401304005E-4</v>
      </c>
      <c r="BD98" s="39">
        <f t="shared" ref="BD98" si="489">BD96/BD95</f>
        <v>7.4411389581429375E-4</v>
      </c>
      <c r="BE98" s="39">
        <f t="shared" si="475"/>
        <v>-2.300859023071596E-5</v>
      </c>
      <c r="BF98" s="39">
        <f t="shared" si="475"/>
        <v>-1.4352390951427272E-5</v>
      </c>
      <c r="BG98" s="39">
        <f t="shared" ref="BG98" si="490">BG96/BG95</f>
        <v>1.2722238704020593E-3</v>
      </c>
      <c r="BH98" s="39">
        <f t="shared" si="475"/>
        <v>-1.5428473825807666E-4</v>
      </c>
      <c r="BI98" s="39">
        <f t="shared" si="475"/>
        <v>-2.026994415164394E-3</v>
      </c>
      <c r="BJ98" s="39">
        <f t="shared" ref="BJ98" si="491">BJ96/BJ95</f>
        <v>4.2136980510486931E-3</v>
      </c>
      <c r="BK98" s="39">
        <f t="shared" si="475"/>
        <v>-3.4929100204366848E-5</v>
      </c>
      <c r="BL98" s="39">
        <f t="shared" si="475"/>
        <v>-1.3544240311129035E-2</v>
      </c>
      <c r="BM98" s="39">
        <f t="shared" ref="BM98" si="492">BM96/BM95</f>
        <v>1.2132688238260768E-2</v>
      </c>
      <c r="BN98" s="39">
        <f t="shared" si="475"/>
        <v>-4.8591170770402752E-5</v>
      </c>
      <c r="BO98" s="39">
        <f t="shared" si="475"/>
        <v>-2.8258932930055148E-2</v>
      </c>
      <c r="BP98" s="39">
        <f t="shared" ref="BP98:DZ98" si="493">BP96/BP95</f>
        <v>8.0712141215154489E-3</v>
      </c>
      <c r="BQ98" s="39">
        <f t="shared" si="493"/>
        <v>-1.4724012324376549E-4</v>
      </c>
      <c r="BR98" s="39">
        <f t="shared" si="493"/>
        <v>-0.22489397618029466</v>
      </c>
      <c r="BS98" s="39">
        <f t="shared" si="493"/>
        <v>8.210224844390578E-4</v>
      </c>
      <c r="BT98" s="39">
        <f t="shared" si="493"/>
        <v>-5.1031006030449071E-4</v>
      </c>
      <c r="BU98" s="39">
        <f t="shared" si="493"/>
        <v>-0.1789642777135384</v>
      </c>
      <c r="BV98" s="39">
        <f t="shared" si="493"/>
        <v>8.2937657280461371E-3</v>
      </c>
      <c r="BW98" s="39">
        <f t="shared" si="493"/>
        <v>-5.3514077177457473E-4</v>
      </c>
      <c r="BX98" s="39">
        <f t="shared" si="493"/>
        <v>-6.8399775867693094E-2</v>
      </c>
      <c r="BY98" s="39">
        <f t="shared" si="493"/>
        <v>3.4098034669202429E-2</v>
      </c>
      <c r="BZ98" s="39">
        <f t="shared" si="493"/>
        <v>-4.9010656931988824E-4</v>
      </c>
      <c r="CA98" s="39">
        <f t="shared" si="493"/>
        <v>-3.666775435821815E-3</v>
      </c>
      <c r="CB98" s="39">
        <f t="shared" si="493"/>
        <v>0.17533910474532599</v>
      </c>
      <c r="CC98" s="39">
        <f t="shared" si="493"/>
        <v>-7.926824405760326E-6</v>
      </c>
      <c r="CD98" s="39">
        <f t="shared" si="493"/>
        <v>-5.6042432074689071E-2</v>
      </c>
      <c r="CE98" s="39">
        <f t="shared" si="493"/>
        <v>-2.8918716817991474E-2</v>
      </c>
      <c r="CF98" s="39">
        <f t="shared" si="493"/>
        <v>-4.0213411572038901E-4</v>
      </c>
      <c r="CG98" s="39">
        <f t="shared" si="493"/>
        <v>-0.17469264777312579</v>
      </c>
      <c r="CH98" s="39">
        <f t="shared" si="493"/>
        <v>-8.6911371121367945E-3</v>
      </c>
      <c r="CI98" s="39">
        <f t="shared" si="493"/>
        <v>-5.5160293914063299E-4</v>
      </c>
      <c r="CJ98" s="39">
        <f t="shared" si="493"/>
        <v>-0.2535411182202077</v>
      </c>
      <c r="CK98" s="39">
        <f t="shared" si="493"/>
        <v>-8.1681347025862024E-4</v>
      </c>
      <c r="CL98" s="39">
        <f t="shared" si="493"/>
        <v>-4.0554996966894979E-4</v>
      </c>
      <c r="CM98" s="39">
        <f t="shared" si="493"/>
        <v>-1.6658259069272284E-2</v>
      </c>
      <c r="CN98" s="39">
        <f t="shared" si="493"/>
        <v>-4.1838271787837137E-3</v>
      </c>
      <c r="CO98" s="39">
        <f t="shared" si="493"/>
        <v>-7.2962927377923122E-5</v>
      </c>
      <c r="CP98" s="39">
        <f t="shared" si="493"/>
        <v>-7.3622219243652367E-3</v>
      </c>
      <c r="CQ98" s="39">
        <f t="shared" si="493"/>
        <v>-6.4618294258840707E-3</v>
      </c>
      <c r="CR98" s="39">
        <f t="shared" si="493"/>
        <v>-3.4219503569048811E-5</v>
      </c>
      <c r="CS98" s="39">
        <f t="shared" si="493"/>
        <v>-2.2938329282874278E-3</v>
      </c>
      <c r="CT98" s="39">
        <f t="shared" si="493"/>
        <v>-4.5617579941661934E-3</v>
      </c>
      <c r="CU98" s="39">
        <f t="shared" si="493"/>
        <v>-3.6977922554054616E-5</v>
      </c>
      <c r="CV98" s="39">
        <f t="shared" si="493"/>
        <v>-4.5224961545871184E-5</v>
      </c>
      <c r="CW98" s="39">
        <f t="shared" si="493"/>
        <v>-2.3661004123439414E-3</v>
      </c>
      <c r="CX98" s="39">
        <f t="shared" si="493"/>
        <v>-2.8635444971506749E-4</v>
      </c>
      <c r="CY98" s="39">
        <f t="shared" si="493"/>
        <v>-1.4565960776965509E-3</v>
      </c>
      <c r="CZ98" s="39">
        <f t="shared" si="493"/>
        <v>-2.1156971969826656E-3</v>
      </c>
      <c r="DA98" s="39">
        <f t="shared" si="493"/>
        <v>-1.3766599520247019E-4</v>
      </c>
      <c r="DB98" s="39">
        <f t="shared" si="493"/>
        <v>-2.1210186420756615E-4</v>
      </c>
      <c r="DC98" s="39">
        <f t="shared" si="493"/>
        <v>6.564084836659463E-4</v>
      </c>
      <c r="DD98" s="39">
        <f t="shared" si="493"/>
        <v>-2.2334531463454737E-5</v>
      </c>
      <c r="DE98" s="39">
        <f t="shared" si="493"/>
        <v>-1.0507506339837736E-4</v>
      </c>
      <c r="DF98" s="39">
        <f t="shared" si="493"/>
        <v>1.8456040950695907E-3</v>
      </c>
      <c r="DG98" s="39">
        <f t="shared" si="493"/>
        <v>-3.1426528503294188E-5</v>
      </c>
      <c r="DH98" s="39">
        <f t="shared" si="493"/>
        <v>-1.4427805118535965E-3</v>
      </c>
      <c r="DI98" s="39">
        <f t="shared" si="493"/>
        <v>2.5069034895590422E-3</v>
      </c>
      <c r="DJ98" s="39">
        <f t="shared" si="493"/>
        <v>-5.4503856619322749E-6</v>
      </c>
      <c r="DK98" s="39">
        <f t="shared" si="493"/>
        <v>-6.4171609264201688E-3</v>
      </c>
      <c r="DL98" s="39">
        <f t="shared" si="493"/>
        <v>3.4514292364553139E-3</v>
      </c>
      <c r="DM98" s="39">
        <f t="shared" si="493"/>
        <v>-6.4378340616343815E-4</v>
      </c>
      <c r="DN98" s="39">
        <f t="shared" si="493"/>
        <v>-2.7055908786424738E-2</v>
      </c>
      <c r="DO98" s="39">
        <f t="shared" si="493"/>
        <v>1.2314435677007558E-3</v>
      </c>
      <c r="DP98" s="39">
        <f t="shared" si="493"/>
        <v>-1.7049640481953826E-3</v>
      </c>
      <c r="DQ98" s="39">
        <f t="shared" si="493"/>
        <v>-6.4436810660616932E-3</v>
      </c>
      <c r="DR98" s="39">
        <f t="shared" si="493"/>
        <v>0.12175608790843262</v>
      </c>
      <c r="DS98" s="39">
        <f t="shared" si="493"/>
        <v>-1.7862049988135778E-5</v>
      </c>
      <c r="DT98" s="39">
        <f t="shared" si="493"/>
        <v>-8.4290654608616521E-3</v>
      </c>
      <c r="DU98" s="39">
        <f t="shared" si="493"/>
        <v>-8.9627864078494792E-4</v>
      </c>
      <c r="DV98" s="39">
        <f t="shared" si="493"/>
        <v>-5.1280380975009471E-4</v>
      </c>
      <c r="DW98" s="39">
        <f t="shared" si="493"/>
        <v>-6.3022085008829411E-3</v>
      </c>
      <c r="DX98" s="39">
        <f t="shared" si="493"/>
        <v>-3.2522164688493916E-3</v>
      </c>
      <c r="DY98" s="39">
        <f t="shared" si="493"/>
        <v>-6.1753413032700764E-4</v>
      </c>
      <c r="DZ98" s="39">
        <f t="shared" si="493"/>
        <v>-1.1554213367403429E-3</v>
      </c>
      <c r="EA98" s="39">
        <f t="shared" ref="EA98:FV98" si="494">EA96/EA95</f>
        <v>-1.8731953729095082E-3</v>
      </c>
      <c r="EB98" s="39">
        <f t="shared" si="494"/>
        <v>-4.7192739869123902E-6</v>
      </c>
      <c r="EC98" s="39">
        <f t="shared" si="494"/>
        <v>-4.3839398809592675E-5</v>
      </c>
      <c r="ED98" s="39">
        <f t="shared" si="494"/>
        <v>-7.3948270789112199E-4</v>
      </c>
      <c r="EE98" s="39">
        <f t="shared" si="494"/>
        <v>-1.5173398641818942E-5</v>
      </c>
      <c r="EF98" s="39">
        <f t="shared" si="494"/>
        <v>-4.7213541241988128E-4</v>
      </c>
      <c r="EG98" s="39">
        <f t="shared" si="494"/>
        <v>-5.1514953679701527E-4</v>
      </c>
      <c r="EH98" s="39">
        <f t="shared" si="494"/>
        <v>-4.8535114138023525E-5</v>
      </c>
      <c r="EI98" s="39">
        <f t="shared" si="494"/>
        <v>-2.6256535496514571E-3</v>
      </c>
      <c r="EJ98" s="39">
        <f t="shared" si="494"/>
        <v>2.893863669232432E-3</v>
      </c>
      <c r="EK98" s="39">
        <f t="shared" si="494"/>
        <v>-3.469178657050604E-4</v>
      </c>
      <c r="EL98" s="39">
        <f t="shared" si="494"/>
        <v>-1.8751489525054731E-4</v>
      </c>
      <c r="EM98" s="39">
        <f t="shared" si="494"/>
        <v>1.7583294976342035E-3</v>
      </c>
      <c r="EN98" s="39">
        <f t="shared" si="494"/>
        <v>-7.1834152663390098E-5</v>
      </c>
      <c r="EO98" s="39">
        <f t="shared" si="494"/>
        <v>-1.2547469115089444E-3</v>
      </c>
      <c r="EP98" s="39">
        <f t="shared" si="494"/>
        <v>2.0010410489733855E-3</v>
      </c>
      <c r="EQ98" s="39">
        <f t="shared" si="494"/>
        <v>-2.3268770313025872E-5</v>
      </c>
      <c r="ER98" s="39">
        <f t="shared" si="494"/>
        <v>-1.0922837680657357E-3</v>
      </c>
      <c r="ES98" s="39">
        <f t="shared" si="494"/>
        <v>5.6242837692831085E-4</v>
      </c>
      <c r="ET98" s="39">
        <f t="shared" si="494"/>
        <v>-1.1989805299377023E-5</v>
      </c>
      <c r="EU98" s="39">
        <f t="shared" si="494"/>
        <v>-7.8665253925743438E-3</v>
      </c>
      <c r="EV98" s="39">
        <f t="shared" si="494"/>
        <v>1.52690756300908E-3</v>
      </c>
      <c r="EW98" s="39">
        <f t="shared" si="494"/>
        <v>-5.5405668387126918E-5</v>
      </c>
      <c r="EX98" s="39">
        <f t="shared" si="494"/>
        <v>-4.398729175268499E-3</v>
      </c>
      <c r="EY98" s="39">
        <f t="shared" si="494"/>
        <v>1.7269254417748178E-2</v>
      </c>
      <c r="EZ98" s="39">
        <f t="shared" si="494"/>
        <v>-7.0667359032504837E-5</v>
      </c>
      <c r="FA98" s="39">
        <f t="shared" si="494"/>
        <v>-9.4585890796398519E-3</v>
      </c>
      <c r="FB98" s="39">
        <f t="shared" si="494"/>
        <v>-9.5335968576903117E-4</v>
      </c>
      <c r="FC98" s="39">
        <f t="shared" si="494"/>
        <v>-6.3401307219654866E-5</v>
      </c>
      <c r="FD98" s="39">
        <f t="shared" si="494"/>
        <v>-2.5825790803735062E-3</v>
      </c>
      <c r="FE98" s="39">
        <f t="shared" si="494"/>
        <v>-5.5382104595222208E-4</v>
      </c>
      <c r="FF98" s="39">
        <f t="shared" si="494"/>
        <v>-2.7227197683791315E-5</v>
      </c>
      <c r="FG98" s="39">
        <f t="shared" si="494"/>
        <v>-1.3421955263519781E-3</v>
      </c>
      <c r="FH98" s="39">
        <f t="shared" si="494"/>
        <v>-2.1374824582838865E-3</v>
      </c>
      <c r="FI98" s="39">
        <f t="shared" si="494"/>
        <v>-2.6329529925536268E-5</v>
      </c>
      <c r="FJ98" s="39">
        <f t="shared" si="494"/>
        <v>-3.2611548772543619E-5</v>
      </c>
      <c r="FK98" s="39">
        <f t="shared" si="494"/>
        <v>-1.930453185110869E-4</v>
      </c>
      <c r="FL98" s="39">
        <f t="shared" si="494"/>
        <v>-1.1981041359796697E-5</v>
      </c>
      <c r="FM98" s="39">
        <f t="shared" si="494"/>
        <v>-1.9699931658824347E-3</v>
      </c>
      <c r="FN98" s="39">
        <f t="shared" si="494"/>
        <v>-2.1200039471457677E-3</v>
      </c>
      <c r="FO98" s="39">
        <f t="shared" si="494"/>
        <v>-2.6196676949715142E-4</v>
      </c>
      <c r="FP98" s="39">
        <f t="shared" si="494"/>
        <v>-6.2443140359509403E-4</v>
      </c>
      <c r="FQ98" s="39">
        <f t="shared" si="494"/>
        <v>4.155120652077981E-3</v>
      </c>
      <c r="FR98" s="39">
        <f t="shared" si="494"/>
        <v>-3.7455059524422871E-4</v>
      </c>
      <c r="FS98" s="39">
        <f t="shared" si="494"/>
        <v>-1.0434638549079155E-2</v>
      </c>
      <c r="FT98" s="39">
        <f t="shared" si="494"/>
        <v>2.9702275873063799E-2</v>
      </c>
      <c r="FU98" s="39">
        <f t="shared" si="494"/>
        <v>-2.3076215737109567E-4</v>
      </c>
      <c r="FV98" s="39">
        <f t="shared" si="494"/>
        <v>-3.4637131061617844E-4</v>
      </c>
      <c r="FW98" s="39">
        <f t="shared" ref="FW98" si="495">FW96/FW95</f>
        <v>-2.5425783475832289E-3</v>
      </c>
      <c r="FX98" s="39">
        <f t="shared" ref="FX98:GB98" si="496">FX96/FX95</f>
        <v>-2.079751394935218E-4</v>
      </c>
      <c r="FY98" s="39">
        <f t="shared" si="496"/>
        <v>9.2023361335523955E-4</v>
      </c>
      <c r="FZ98" s="39">
        <f t="shared" si="496"/>
        <v>9.0786084105602628E-4</v>
      </c>
      <c r="GA98" s="39">
        <f t="shared" si="496"/>
        <v>1.6258780124147231E-2</v>
      </c>
      <c r="GB98" s="39">
        <f t="shared" si="496"/>
        <v>2.8861192055008129E-3</v>
      </c>
      <c r="GC98" s="37" t="s">
        <v>98</v>
      </c>
      <c r="GD98" s="37" t="s">
        <v>98</v>
      </c>
      <c r="GE98" s="37" t="s">
        <v>98</v>
      </c>
      <c r="GF98" s="39">
        <f t="shared" ref="GF98:GG98" si="497">GF96/GF95</f>
        <v>5.9408283977457378E-4</v>
      </c>
      <c r="GG98" s="39">
        <f t="shared" si="497"/>
        <v>8.2440908040571346E-4</v>
      </c>
    </row>
    <row r="99" spans="1:189" x14ac:dyDescent="0.25"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  <c r="DD99" s="103"/>
      <c r="DE99" s="103"/>
      <c r="DF99" s="103"/>
      <c r="DG99" s="103"/>
      <c r="DH99" s="103"/>
      <c r="DI99" s="103"/>
      <c r="DJ99" s="103"/>
      <c r="DK99" s="103"/>
      <c r="DL99" s="103"/>
      <c r="DM99" s="103"/>
      <c r="DN99" s="103"/>
      <c r="DO99" s="103"/>
      <c r="DP99" s="103"/>
      <c r="DQ99" s="103"/>
      <c r="DR99" s="103"/>
      <c r="DS99" s="103"/>
      <c r="DT99" s="103"/>
      <c r="DU99" s="103"/>
      <c r="DV99" s="103"/>
      <c r="DW99" s="103"/>
      <c r="DX99" s="103"/>
      <c r="DY99" s="103"/>
      <c r="DZ99" s="103"/>
      <c r="EA99" s="103"/>
      <c r="EB99" s="103"/>
      <c r="EC99" s="103"/>
      <c r="ED99" s="103"/>
      <c r="EE99" s="103"/>
      <c r="EF99" s="103"/>
      <c r="EG99" s="103"/>
      <c r="EH99" s="103"/>
      <c r="EI99" s="103"/>
      <c r="EJ99" s="103"/>
      <c r="EK99" s="103"/>
      <c r="EL99" s="103"/>
      <c r="EM99" s="103"/>
      <c r="EN99" s="103"/>
      <c r="EO99" s="103"/>
      <c r="EP99" s="103"/>
      <c r="EQ99" s="103"/>
      <c r="ER99" s="103"/>
      <c r="ES99" s="103"/>
      <c r="ET99" s="103"/>
      <c r="EU99" s="103"/>
      <c r="EV99" s="103"/>
      <c r="EW99" s="103"/>
      <c r="EX99" s="103"/>
      <c r="EY99" s="103"/>
      <c r="EZ99" s="103"/>
      <c r="FA99" s="103"/>
      <c r="FB99" s="103"/>
      <c r="FC99" s="103"/>
      <c r="FD99" s="103"/>
      <c r="FE99" s="103"/>
      <c r="FF99" s="103"/>
      <c r="FG99" s="103"/>
      <c r="FH99" s="103"/>
      <c r="FI99" s="103"/>
      <c r="FJ99" s="103"/>
      <c r="FK99" s="103"/>
      <c r="FL99" s="103"/>
      <c r="FM99" s="103"/>
      <c r="FN99" s="103"/>
      <c r="FO99" s="103"/>
      <c r="FP99" s="103"/>
      <c r="FQ99" s="103"/>
      <c r="FR99" s="103"/>
      <c r="FS99" s="103"/>
      <c r="FT99" s="103"/>
      <c r="FU99" s="103"/>
      <c r="FV99" s="103"/>
      <c r="FW99" s="103"/>
      <c r="FX99" s="103"/>
      <c r="FY99" s="103"/>
      <c r="FZ99" s="103"/>
      <c r="GA99" s="103"/>
      <c r="GB99" s="103"/>
      <c r="GC99" s="103"/>
      <c r="GD99" s="103"/>
      <c r="GE99" s="103"/>
      <c r="GF99" s="103"/>
      <c r="GG99" s="103"/>
    </row>
    <row r="100" spans="1:189" x14ac:dyDescent="0.25">
      <c r="A100" s="104" t="s">
        <v>130</v>
      </c>
      <c r="B100" s="40"/>
      <c r="C100" s="105" t="s">
        <v>137</v>
      </c>
      <c r="D100" s="105"/>
      <c r="E100" s="17">
        <f t="shared" ref="E100" si="498">AVERAGE(E38:E40)</f>
        <v>466.6753333333333</v>
      </c>
      <c r="F100" s="17">
        <f t="shared" ref="F100:AH100" si="499">AVERAGE(F38:F40)</f>
        <v>439.45499999999998</v>
      </c>
      <c r="G100" s="17">
        <f t="shared" si="499"/>
        <v>467.83066666666667</v>
      </c>
      <c r="H100" s="17">
        <f t="shared" si="499"/>
        <v>135.88866666666664</v>
      </c>
      <c r="I100" s="17">
        <f t="shared" si="499"/>
        <v>267.62</v>
      </c>
      <c r="J100" s="17">
        <f t="shared" si="499"/>
        <v>78.254666666666665</v>
      </c>
      <c r="K100" s="17">
        <f t="shared" si="499"/>
        <v>111.52800000000001</v>
      </c>
      <c r="L100" s="17">
        <f t="shared" si="499"/>
        <v>78.191000000000003</v>
      </c>
      <c r="M100" s="17">
        <f t="shared" si="499"/>
        <v>326.10766666666666</v>
      </c>
      <c r="N100" s="17">
        <f t="shared" si="499"/>
        <v>3.5546666666666673</v>
      </c>
      <c r="O100" s="17">
        <f t="shared" si="499"/>
        <v>109.96533333333333</v>
      </c>
      <c r="P100" s="17">
        <f t="shared" si="499"/>
        <v>326.11399999999998</v>
      </c>
      <c r="Q100" s="17">
        <f t="shared" si="499"/>
        <v>3.1943333333333328</v>
      </c>
      <c r="R100" s="17">
        <f t="shared" si="499"/>
        <v>263.74833333333333</v>
      </c>
      <c r="S100" s="17">
        <f t="shared" si="499"/>
        <v>66.010333333333335</v>
      </c>
      <c r="T100" s="17">
        <f t="shared" si="499"/>
        <v>263.75133333333332</v>
      </c>
      <c r="U100" s="17">
        <f t="shared" si="499"/>
        <v>64.928999999999988</v>
      </c>
      <c r="V100" s="17">
        <f t="shared" si="499"/>
        <v>-214.10499999999999</v>
      </c>
      <c r="W100" s="17">
        <f t="shared" si="499"/>
        <v>111.371</v>
      </c>
      <c r="X100" s="17">
        <f t="shared" si="499"/>
        <v>-300.49299999999999</v>
      </c>
      <c r="Y100" s="17">
        <f t="shared" si="499"/>
        <v>-144.89166666666665</v>
      </c>
      <c r="Z100" s="17">
        <f t="shared" si="499"/>
        <v>125.84533333333333</v>
      </c>
      <c r="AA100" s="17">
        <f t="shared" si="499"/>
        <v>-301.14766666666668</v>
      </c>
      <c r="AB100" s="17">
        <f t="shared" si="499"/>
        <v>-80.291333333333327</v>
      </c>
      <c r="AC100" s="17">
        <f t="shared" si="499"/>
        <v>125.63366666666667</v>
      </c>
      <c r="AD100" s="17">
        <f t="shared" si="499"/>
        <v>-300.38800000000003</v>
      </c>
      <c r="AE100" s="17">
        <f t="shared" si="499"/>
        <v>-40.953000000000003</v>
      </c>
      <c r="AF100" s="17">
        <f t="shared" si="499"/>
        <v>106.45600000000002</v>
      </c>
      <c r="AG100" s="17">
        <f t="shared" si="499"/>
        <v>-300.32666666666665</v>
      </c>
      <c r="AH100" s="17">
        <f t="shared" si="499"/>
        <v>-18.218333333333334</v>
      </c>
      <c r="AI100" s="17">
        <f t="shared" ref="AI100:BN100" si="500">AVERAGE(AI38:AI40)</f>
        <v>69.140666666666675</v>
      </c>
      <c r="AJ100" s="17">
        <f t="shared" si="500"/>
        <v>-303.06400000000002</v>
      </c>
      <c r="AK100" s="17">
        <f t="shared" si="500"/>
        <v>-26.104333333333333</v>
      </c>
      <c r="AL100" s="17">
        <f t="shared" si="500"/>
        <v>0.82399999999999995</v>
      </c>
      <c r="AM100" s="17">
        <f t="shared" si="500"/>
        <v>-300.89433333333329</v>
      </c>
      <c r="AN100" s="17">
        <f t="shared" si="500"/>
        <v>-17.494333333333334</v>
      </c>
      <c r="AO100" s="17">
        <f t="shared" si="500"/>
        <v>-67.423666666666648</v>
      </c>
      <c r="AP100" s="17">
        <f t="shared" si="500"/>
        <v>-303.30500000000001</v>
      </c>
      <c r="AQ100" s="17">
        <f t="shared" si="500"/>
        <v>-38.098666666666666</v>
      </c>
      <c r="AR100" s="17">
        <f t="shared" si="500"/>
        <v>-107.68433333333333</v>
      </c>
      <c r="AS100" s="17">
        <f t="shared" si="500"/>
        <v>-301.30500000000001</v>
      </c>
      <c r="AT100" s="17">
        <f t="shared" si="500"/>
        <v>-79.193999999999988</v>
      </c>
      <c r="AU100" s="17">
        <f t="shared" si="500"/>
        <v>-128.45500000000001</v>
      </c>
      <c r="AV100" s="17">
        <f t="shared" si="500"/>
        <v>-300.6846666666666</v>
      </c>
      <c r="AW100" s="17">
        <f t="shared" si="500"/>
        <v>-144.97766666666666</v>
      </c>
      <c r="AX100" s="17">
        <f t="shared" si="500"/>
        <v>-127.30166666666666</v>
      </c>
      <c r="AY100" s="17">
        <f t="shared" si="500"/>
        <v>-302.24933333333331</v>
      </c>
      <c r="AZ100" s="17">
        <f t="shared" si="500"/>
        <v>-216.08400000000003</v>
      </c>
      <c r="BA100" s="17">
        <f t="shared" si="500"/>
        <v>-111.79666666666667</v>
      </c>
      <c r="BB100" s="17">
        <f t="shared" si="500"/>
        <v>-300.30599999999998</v>
      </c>
      <c r="BC100" s="17">
        <f t="shared" si="500"/>
        <v>-213.899</v>
      </c>
      <c r="BD100" s="17">
        <f t="shared" si="500"/>
        <v>105.08100000000002</v>
      </c>
      <c r="BE100" s="17">
        <f t="shared" si="500"/>
        <v>-262.05466666666666</v>
      </c>
      <c r="BF100" s="17">
        <f t="shared" si="500"/>
        <v>-145.04833333333335</v>
      </c>
      <c r="BG100" s="17">
        <f t="shared" si="500"/>
        <v>135.79333333333332</v>
      </c>
      <c r="BH100" s="17">
        <f t="shared" si="500"/>
        <v>-262.44066666666669</v>
      </c>
      <c r="BI100" s="17">
        <f t="shared" si="500"/>
        <v>-80.391999999999996</v>
      </c>
      <c r="BJ100" s="17">
        <f t="shared" si="500"/>
        <v>126.55500000000001</v>
      </c>
      <c r="BK100" s="17">
        <f t="shared" si="500"/>
        <v>-262.36133333333333</v>
      </c>
      <c r="BL100" s="17">
        <f t="shared" si="500"/>
        <v>-48.690666666666665</v>
      </c>
      <c r="BM100" s="17">
        <f t="shared" si="500"/>
        <v>114.28433333333334</v>
      </c>
      <c r="BN100" s="17">
        <f t="shared" si="500"/>
        <v>-262.19533333333334</v>
      </c>
      <c r="BO100" s="17">
        <f t="shared" ref="BO100:CT100" si="501">AVERAGE(BO38:BO40)</f>
        <v>-24.329333333333334</v>
      </c>
      <c r="BP100" s="17">
        <f t="shared" si="501"/>
        <v>101.25833333333334</v>
      </c>
      <c r="BQ100" s="17">
        <f t="shared" si="501"/>
        <v>-262.06133333333338</v>
      </c>
      <c r="BR100" s="17">
        <f t="shared" si="501"/>
        <v>-6.3956666666666671</v>
      </c>
      <c r="BS100" s="17">
        <f t="shared" si="501"/>
        <v>68.721999999999994</v>
      </c>
      <c r="BT100" s="17">
        <f t="shared" si="501"/>
        <v>-263.10933333333332</v>
      </c>
      <c r="BU100" s="17">
        <f t="shared" si="501"/>
        <v>-7.2336666666666671</v>
      </c>
      <c r="BV100" s="17">
        <f t="shared" si="501"/>
        <v>50.628000000000007</v>
      </c>
      <c r="BW100" s="17">
        <f t="shared" si="501"/>
        <v>-263.12400000000002</v>
      </c>
      <c r="BX100" s="17">
        <f t="shared" si="501"/>
        <v>-18.654</v>
      </c>
      <c r="BY100" s="17">
        <f t="shared" si="501"/>
        <v>22.96166666666667</v>
      </c>
      <c r="BZ100" s="17">
        <f t="shared" si="501"/>
        <v>-263.18099999999998</v>
      </c>
      <c r="CA100" s="17">
        <f t="shared" si="501"/>
        <v>-25.455000000000002</v>
      </c>
      <c r="CB100" s="17">
        <f t="shared" si="501"/>
        <v>0.78600000000000003</v>
      </c>
      <c r="CC100" s="17">
        <f t="shared" si="501"/>
        <v>-262.56966666666665</v>
      </c>
      <c r="CD100" s="17">
        <f t="shared" si="501"/>
        <v>-22.683999999999997</v>
      </c>
      <c r="CE100" s="17">
        <f t="shared" si="501"/>
        <v>-23.348666666666663</v>
      </c>
      <c r="CF100" s="17">
        <f t="shared" si="501"/>
        <v>-262.755</v>
      </c>
      <c r="CG100" s="17">
        <f t="shared" si="501"/>
        <v>-9.8033333333333346</v>
      </c>
      <c r="CH100" s="17">
        <f t="shared" si="501"/>
        <v>-49.383333333333326</v>
      </c>
      <c r="CI100" s="17">
        <f t="shared" si="501"/>
        <v>-262.65800000000002</v>
      </c>
      <c r="CJ100" s="17">
        <f t="shared" si="501"/>
        <v>-7.0593333333333339</v>
      </c>
      <c r="CK100" s="17">
        <f t="shared" si="501"/>
        <v>-67.064000000000007</v>
      </c>
      <c r="CL100" s="17">
        <f t="shared" si="501"/>
        <v>-262.91266666666667</v>
      </c>
      <c r="CM100" s="17">
        <f t="shared" si="501"/>
        <v>-20.802</v>
      </c>
      <c r="CN100" s="17">
        <f t="shared" si="501"/>
        <v>-103.283</v>
      </c>
      <c r="CO100" s="17">
        <f t="shared" si="501"/>
        <v>-261.54500000000002</v>
      </c>
      <c r="CP100" s="17">
        <f t="shared" si="501"/>
        <v>-46.597666666666669</v>
      </c>
      <c r="CQ100" s="17">
        <f t="shared" si="501"/>
        <v>-116.93266666666666</v>
      </c>
      <c r="CR100" s="17">
        <f t="shared" si="501"/>
        <v>-261.93400000000003</v>
      </c>
      <c r="CS100" s="17">
        <f t="shared" si="501"/>
        <v>-78.850666666666669</v>
      </c>
      <c r="CT100" s="17">
        <f t="shared" si="501"/>
        <v>-129.14366666666666</v>
      </c>
      <c r="CU100" s="17">
        <f t="shared" ref="CU100:DZ100" si="502">AVERAGE(CU38:CU40)</f>
        <v>-262.66500000000002</v>
      </c>
      <c r="CV100" s="17">
        <f t="shared" si="502"/>
        <v>-144.98733333333334</v>
      </c>
      <c r="CW100" s="17">
        <f t="shared" si="502"/>
        <v>-137.541</v>
      </c>
      <c r="CX100" s="17">
        <f t="shared" si="502"/>
        <v>-263.22600000000006</v>
      </c>
      <c r="CY100" s="17">
        <f t="shared" si="502"/>
        <v>-215.67133333333334</v>
      </c>
      <c r="CZ100" s="17">
        <f t="shared" si="502"/>
        <v>-105.003</v>
      </c>
      <c r="DA100" s="17">
        <f t="shared" si="502"/>
        <v>-262.13899999999995</v>
      </c>
      <c r="DB100" s="17">
        <f t="shared" si="502"/>
        <v>-214.03133333333332</v>
      </c>
      <c r="DC100" s="17">
        <f t="shared" si="502"/>
        <v>96.949333333333342</v>
      </c>
      <c r="DD100" s="17">
        <f t="shared" si="502"/>
        <v>-211.678</v>
      </c>
      <c r="DE100" s="17">
        <f t="shared" si="502"/>
        <v>-145.33733333333333</v>
      </c>
      <c r="DF100" s="17">
        <f t="shared" si="502"/>
        <v>135.55033333333333</v>
      </c>
      <c r="DG100" s="17">
        <f t="shared" si="502"/>
        <v>-211.886</v>
      </c>
      <c r="DH100" s="17">
        <f t="shared" si="502"/>
        <v>-80.75500000000001</v>
      </c>
      <c r="DI100" s="17">
        <f t="shared" si="502"/>
        <v>126.00333333333333</v>
      </c>
      <c r="DJ100" s="17">
        <f t="shared" si="502"/>
        <v>-211.851</v>
      </c>
      <c r="DK100" s="17">
        <f t="shared" si="502"/>
        <v>-44.072666666666663</v>
      </c>
      <c r="DL100" s="17">
        <f t="shared" si="502"/>
        <v>105.92633333333333</v>
      </c>
      <c r="DM100" s="17">
        <f t="shared" si="502"/>
        <v>-211.63300000000001</v>
      </c>
      <c r="DN100" s="17">
        <f t="shared" si="502"/>
        <v>-25.358333333333334</v>
      </c>
      <c r="DO100" s="17">
        <f t="shared" si="502"/>
        <v>68.710666666666668</v>
      </c>
      <c r="DP100" s="17">
        <f t="shared" si="502"/>
        <v>-212.66733333333335</v>
      </c>
      <c r="DQ100" s="17">
        <f t="shared" si="502"/>
        <v>-27.135333333333335</v>
      </c>
      <c r="DR100" s="17">
        <f t="shared" si="502"/>
        <v>0.89566666666666672</v>
      </c>
      <c r="DS100" s="17">
        <f t="shared" si="502"/>
        <v>-211.92600000000002</v>
      </c>
      <c r="DT100" s="17">
        <f t="shared" si="502"/>
        <v>-24.377333333333336</v>
      </c>
      <c r="DU100" s="17">
        <f t="shared" si="502"/>
        <v>-67.033333333333331</v>
      </c>
      <c r="DV100" s="17">
        <f t="shared" si="502"/>
        <v>-212.05966666666666</v>
      </c>
      <c r="DW100" s="17">
        <f t="shared" si="502"/>
        <v>-42.135333333333328</v>
      </c>
      <c r="DX100" s="17">
        <f t="shared" si="502"/>
        <v>-107.25699999999999</v>
      </c>
      <c r="DY100" s="17">
        <f t="shared" si="502"/>
        <v>-210.50900000000001</v>
      </c>
      <c r="DZ100" s="17">
        <f t="shared" si="502"/>
        <v>-78.922666666666657</v>
      </c>
      <c r="EA100" s="17">
        <f t="shared" ref="EA100:FF100" si="503">AVERAGE(EA38:EA40)</f>
        <v>-127.56333333333333</v>
      </c>
      <c r="EB100" s="17">
        <f t="shared" si="503"/>
        <v>-211.89966666666666</v>
      </c>
      <c r="EC100" s="17">
        <f t="shared" si="503"/>
        <v>-144.90433333333331</v>
      </c>
      <c r="ED100" s="17">
        <f t="shared" si="503"/>
        <v>-137.58199999999999</v>
      </c>
      <c r="EE100" s="17">
        <f t="shared" si="503"/>
        <v>-211.83533333333332</v>
      </c>
      <c r="EF100" s="17">
        <f t="shared" si="503"/>
        <v>-216.55433333333335</v>
      </c>
      <c r="EG100" s="17">
        <f t="shared" si="503"/>
        <v>-97.204666666666654</v>
      </c>
      <c r="EH100" s="17">
        <f t="shared" si="503"/>
        <v>-211.34233333333336</v>
      </c>
      <c r="EI100" s="17">
        <f t="shared" si="503"/>
        <v>-214.71233333333331</v>
      </c>
      <c r="EJ100" s="17">
        <f t="shared" si="503"/>
        <v>89.427666666666667</v>
      </c>
      <c r="EK100" s="17">
        <f t="shared" si="503"/>
        <v>-173.321</v>
      </c>
      <c r="EL100" s="17">
        <f t="shared" si="503"/>
        <v>-145.51433333333333</v>
      </c>
      <c r="EM100" s="17">
        <f t="shared" si="503"/>
        <v>133.87300000000002</v>
      </c>
      <c r="EN100" s="17">
        <f t="shared" si="503"/>
        <v>-174.09433333333334</v>
      </c>
      <c r="EO100" s="17">
        <f t="shared" si="503"/>
        <v>-80.419666666666657</v>
      </c>
      <c r="EP100" s="17">
        <f t="shared" si="503"/>
        <v>124.89866666666667</v>
      </c>
      <c r="EQ100" s="17">
        <f t="shared" si="503"/>
        <v>-173.702</v>
      </c>
      <c r="ER100" s="17">
        <f t="shared" si="503"/>
        <v>-51.028333333333336</v>
      </c>
      <c r="ES100" s="17">
        <f t="shared" si="503"/>
        <v>102.19566666666667</v>
      </c>
      <c r="ET100" s="17">
        <f t="shared" si="503"/>
        <v>-173.65</v>
      </c>
      <c r="EU100" s="17">
        <f t="shared" si="503"/>
        <v>-34.593666666666671</v>
      </c>
      <c r="EV100" s="17">
        <f t="shared" si="503"/>
        <v>68.73566666666666</v>
      </c>
      <c r="EW100" s="17">
        <f t="shared" si="503"/>
        <v>-173.43999999999997</v>
      </c>
      <c r="EX100" s="17">
        <f t="shared" si="503"/>
        <v>-24.88366666666667</v>
      </c>
      <c r="EY100" s="17">
        <f t="shared" si="503"/>
        <v>3.1240000000000001</v>
      </c>
      <c r="EZ100" s="17">
        <f t="shared" si="503"/>
        <v>-173.84366666666668</v>
      </c>
      <c r="FA100" s="17">
        <f t="shared" si="503"/>
        <v>-33.546666666666667</v>
      </c>
      <c r="FB100" s="17">
        <f t="shared" si="503"/>
        <v>-67.108999999999995</v>
      </c>
      <c r="FC100" s="17">
        <f t="shared" si="503"/>
        <v>-173.50433333333334</v>
      </c>
      <c r="FD100" s="17">
        <f t="shared" si="503"/>
        <v>-49.051666666666669</v>
      </c>
      <c r="FE100" s="17">
        <f t="shared" si="503"/>
        <v>-101.16333333333334</v>
      </c>
      <c r="FF100" s="17">
        <f t="shared" si="503"/>
        <v>-173.56733333333332</v>
      </c>
      <c r="FG100" s="17">
        <f t="shared" ref="FG100:GB100" si="504">AVERAGE(FG38:FG40)</f>
        <v>-78.67</v>
      </c>
      <c r="FH100" s="17">
        <f t="shared" si="504"/>
        <v>-126.54666666666667</v>
      </c>
      <c r="FI100" s="17">
        <f t="shared" si="504"/>
        <v>-174.029</v>
      </c>
      <c r="FJ100" s="17">
        <f t="shared" si="504"/>
        <v>-144.99499999999998</v>
      </c>
      <c r="FK100" s="17">
        <f t="shared" si="504"/>
        <v>-135.91</v>
      </c>
      <c r="FL100" s="17">
        <f t="shared" si="504"/>
        <v>-173.70400000000004</v>
      </c>
      <c r="FM100" s="17">
        <f t="shared" si="504"/>
        <v>-215.11533333333333</v>
      </c>
      <c r="FN100" s="17">
        <f t="shared" si="504"/>
        <v>-89.186333333333323</v>
      </c>
      <c r="FO100" s="17">
        <f t="shared" si="504"/>
        <v>-173.42999999999998</v>
      </c>
      <c r="FP100" s="17">
        <f t="shared" si="504"/>
        <v>-144.779</v>
      </c>
      <c r="FQ100" s="17">
        <f t="shared" si="504"/>
        <v>128.78933333333333</v>
      </c>
      <c r="FR100" s="17">
        <f t="shared" si="504"/>
        <v>-115.161</v>
      </c>
      <c r="FS100" s="17">
        <f t="shared" si="504"/>
        <v>-20.639333333333333</v>
      </c>
      <c r="FT100" s="17">
        <f t="shared" si="504"/>
        <v>2.0206666666666671</v>
      </c>
      <c r="FU100" s="17">
        <f t="shared" si="504"/>
        <v>-114.77366666666667</v>
      </c>
      <c r="FV100" s="17">
        <f t="shared" si="504"/>
        <v>-145.07166666666669</v>
      </c>
      <c r="FW100" s="17">
        <f t="shared" si="504"/>
        <v>-133.50733333333332</v>
      </c>
      <c r="FX100" s="17">
        <f t="shared" si="504"/>
        <v>-115.21833333333332</v>
      </c>
      <c r="FY100" s="17">
        <f t="shared" si="504"/>
        <v>369.334</v>
      </c>
      <c r="FZ100" s="17">
        <f t="shared" si="504"/>
        <v>369.3896666666667</v>
      </c>
      <c r="GA100" s="17">
        <f t="shared" si="504"/>
        <v>108.35899999999999</v>
      </c>
      <c r="GB100" s="17">
        <f t="shared" si="504"/>
        <v>259.96266666666662</v>
      </c>
      <c r="GC100" s="17" t="s">
        <v>98</v>
      </c>
      <c r="GD100" s="17" t="s">
        <v>98</v>
      </c>
      <c r="GE100" s="17" t="s">
        <v>98</v>
      </c>
      <c r="GF100" s="17">
        <f>AVERAGE(GF38:GF40)</f>
        <v>273.33433333333329</v>
      </c>
      <c r="GG100" s="17">
        <f>AVERAGE(GG38:GG40)</f>
        <v>269.78300000000002</v>
      </c>
    </row>
    <row r="101" spans="1:189" x14ac:dyDescent="0.25">
      <c r="A101" s="104"/>
      <c r="B101" s="40"/>
      <c r="C101" s="105" t="s">
        <v>145</v>
      </c>
      <c r="D101" s="105"/>
      <c r="E101" s="42">
        <f t="shared" ref="E101" si="505">_xlfn.STDEV.S(E38:E40)</f>
        <v>0.22537154508351057</v>
      </c>
      <c r="F101" s="42">
        <f t="shared" ref="F101:AH101" si="506">_xlfn.STDEV.S(F38:F40)</f>
        <v>0.36381863613619053</v>
      </c>
      <c r="G101" s="42">
        <f t="shared" si="506"/>
        <v>0.33905211005584657</v>
      </c>
      <c r="H101" s="42">
        <f t="shared" si="506"/>
        <v>0.18244268506392411</v>
      </c>
      <c r="I101" s="42">
        <f t="shared" si="506"/>
        <v>0.60005583073578317</v>
      </c>
      <c r="J101" s="42">
        <f t="shared" si="506"/>
        <v>1.6115496682799864</v>
      </c>
      <c r="K101" s="42">
        <f t="shared" si="506"/>
        <v>0.43410712963506642</v>
      </c>
      <c r="L101" s="42">
        <f t="shared" si="506"/>
        <v>1.2007135378598843</v>
      </c>
      <c r="M101" s="42">
        <f t="shared" si="506"/>
        <v>1.0467360380407846</v>
      </c>
      <c r="N101" s="42">
        <f t="shared" si="506"/>
        <v>0.25671060230019821</v>
      </c>
      <c r="O101" s="42">
        <f t="shared" si="506"/>
        <v>0.49081293109833324</v>
      </c>
      <c r="P101" s="42">
        <f t="shared" si="506"/>
        <v>0.55175809917024932</v>
      </c>
      <c r="Q101" s="42">
        <f t="shared" si="506"/>
        <v>0.15402705390071583</v>
      </c>
      <c r="R101" s="42">
        <f t="shared" si="506"/>
        <v>0.29440844643679176</v>
      </c>
      <c r="S101" s="42">
        <f t="shared" si="506"/>
        <v>0.36018652575205468</v>
      </c>
      <c r="T101" s="42">
        <f t="shared" si="506"/>
        <v>6.2308372899109503E-2</v>
      </c>
      <c r="U101" s="42">
        <f t="shared" si="506"/>
        <v>0.38320621080562028</v>
      </c>
      <c r="V101" s="42">
        <f t="shared" si="506"/>
        <v>0.7611156285348416</v>
      </c>
      <c r="W101" s="42">
        <f t="shared" si="506"/>
        <v>0.31882440308107296</v>
      </c>
      <c r="X101" s="42">
        <f t="shared" si="506"/>
        <v>0.11805083650701113</v>
      </c>
      <c r="Y101" s="42">
        <f t="shared" si="506"/>
        <v>1.5373136743465471E-2</v>
      </c>
      <c r="Z101" s="42">
        <f t="shared" si="506"/>
        <v>0.80349009535483906</v>
      </c>
      <c r="AA101" s="42">
        <f t="shared" si="506"/>
        <v>0.56623081277278009</v>
      </c>
      <c r="AB101" s="42">
        <f t="shared" si="506"/>
        <v>0.42218045115013914</v>
      </c>
      <c r="AC101" s="42">
        <f t="shared" si="506"/>
        <v>0.63613861172965425</v>
      </c>
      <c r="AD101" s="42">
        <f t="shared" si="506"/>
        <v>4.5210618221830139E-2</v>
      </c>
      <c r="AE101" s="42">
        <f t="shared" si="506"/>
        <v>0.60323129892272453</v>
      </c>
      <c r="AF101" s="42">
        <f t="shared" si="506"/>
        <v>0.41947467146420381</v>
      </c>
      <c r="AG101" s="42">
        <f t="shared" si="506"/>
        <v>0.31168146132443314</v>
      </c>
      <c r="AH101" s="42">
        <f t="shared" si="506"/>
        <v>0.67218623411472334</v>
      </c>
      <c r="AI101" s="42">
        <f t="shared" ref="AI101:BN101" si="507">_xlfn.STDEV.S(AI38:AI40)</f>
        <v>0.83868965257318739</v>
      </c>
      <c r="AJ101" s="42">
        <f t="shared" si="507"/>
        <v>0.37221902154511494</v>
      </c>
      <c r="AK101" s="42">
        <f t="shared" si="507"/>
        <v>9.6126652564902673E-2</v>
      </c>
      <c r="AL101" s="42">
        <f t="shared" si="507"/>
        <v>0.88290826250522758</v>
      </c>
      <c r="AM101" s="42">
        <f t="shared" si="507"/>
        <v>9.291573243172993E-3</v>
      </c>
      <c r="AN101" s="42">
        <f t="shared" si="507"/>
        <v>0.40653331146824001</v>
      </c>
      <c r="AO101" s="42">
        <f t="shared" si="507"/>
        <v>0.86749313157703511</v>
      </c>
      <c r="AP101" s="42">
        <f t="shared" si="507"/>
        <v>0.22471982556063042</v>
      </c>
      <c r="AQ101" s="42">
        <f t="shared" si="507"/>
        <v>0.42028839305093019</v>
      </c>
      <c r="AR101" s="42">
        <f t="shared" si="507"/>
        <v>0.46179901833301745</v>
      </c>
      <c r="AS101" s="42">
        <f t="shared" si="507"/>
        <v>0.21911868929875386</v>
      </c>
      <c r="AT101" s="42">
        <f t="shared" si="507"/>
        <v>0.43478615433336887</v>
      </c>
      <c r="AU101" s="42">
        <f t="shared" si="507"/>
        <v>0.69456389194947521</v>
      </c>
      <c r="AV101" s="42">
        <f t="shared" si="507"/>
        <v>4.6198845584430027E-2</v>
      </c>
      <c r="AW101" s="42">
        <f t="shared" si="507"/>
        <v>1.5044378795202019E-2</v>
      </c>
      <c r="AX101" s="42">
        <f t="shared" si="507"/>
        <v>0.71078993615085662</v>
      </c>
      <c r="AY101" s="42">
        <f t="shared" si="507"/>
        <v>0.54170133222409378</v>
      </c>
      <c r="AZ101" s="42">
        <f t="shared" si="507"/>
        <v>1.1287191856258998</v>
      </c>
      <c r="BA101" s="42">
        <f t="shared" si="507"/>
        <v>2.1197484127446625E-2</v>
      </c>
      <c r="BB101" s="42">
        <f t="shared" si="507"/>
        <v>0.18451829177616733</v>
      </c>
      <c r="BC101" s="42">
        <f t="shared" si="507"/>
        <v>0.64575304877329109</v>
      </c>
      <c r="BD101" s="42">
        <f t="shared" si="507"/>
        <v>0.4337822034154909</v>
      </c>
      <c r="BE101" s="42">
        <f t="shared" si="507"/>
        <v>7.3514170969483483E-2</v>
      </c>
      <c r="BF101" s="42">
        <f t="shared" si="507"/>
        <v>2.1361959960019695E-2</v>
      </c>
      <c r="BG101" s="42">
        <f t="shared" si="507"/>
        <v>0.80768455063430866</v>
      </c>
      <c r="BH101" s="42">
        <f t="shared" si="507"/>
        <v>0.35824898232003682</v>
      </c>
      <c r="BI101" s="42">
        <f t="shared" si="507"/>
        <v>0.41312346822711804</v>
      </c>
      <c r="BJ101" s="42">
        <f t="shared" si="507"/>
        <v>0.53301313304645603</v>
      </c>
      <c r="BK101" s="42">
        <f t="shared" si="507"/>
        <v>2.3072349974232201E-2</v>
      </c>
      <c r="BL101" s="42">
        <f t="shared" si="507"/>
        <v>0.55725786969170055</v>
      </c>
      <c r="BM101" s="42">
        <f t="shared" si="507"/>
        <v>0.40313314591252758</v>
      </c>
      <c r="BN101" s="42">
        <f t="shared" si="507"/>
        <v>1.0969655114612085E-2</v>
      </c>
      <c r="BO101" s="42">
        <f t="shared" ref="BO101:CT101" si="508">_xlfn.STDEV.S(BO38:BO40)</f>
        <v>0.80057312803599212</v>
      </c>
      <c r="BP101" s="42">
        <f t="shared" si="508"/>
        <v>0.18963473662104757</v>
      </c>
      <c r="BQ101" s="42">
        <f t="shared" si="508"/>
        <v>4.5785732857875266E-2</v>
      </c>
      <c r="BR101" s="42">
        <f t="shared" si="508"/>
        <v>1.1858879935868014</v>
      </c>
      <c r="BS101" s="42">
        <f t="shared" si="508"/>
        <v>0.90714552305570162</v>
      </c>
      <c r="BT101" s="42">
        <f t="shared" si="508"/>
        <v>0.12933032642553727</v>
      </c>
      <c r="BU101" s="42">
        <f t="shared" si="508"/>
        <v>0.28700929137108661</v>
      </c>
      <c r="BV101" s="42">
        <f t="shared" si="508"/>
        <v>0.96307995514391187</v>
      </c>
      <c r="BW101" s="42">
        <f t="shared" si="508"/>
        <v>3.099999999997749E-2</v>
      </c>
      <c r="BX101" s="42">
        <f t="shared" si="508"/>
        <v>0.52584883759498791</v>
      </c>
      <c r="BY101" s="42">
        <f t="shared" si="508"/>
        <v>0.59362137203215193</v>
      </c>
      <c r="BZ101" s="42">
        <f t="shared" si="508"/>
        <v>5.284884104690666E-2</v>
      </c>
      <c r="CA101" s="42">
        <f t="shared" si="508"/>
        <v>0.16292329483533041</v>
      </c>
      <c r="CB101" s="42">
        <f t="shared" si="508"/>
        <v>0.8829082625052278</v>
      </c>
      <c r="CC101" s="42">
        <f t="shared" si="508"/>
        <v>2.8867513459455035E-3</v>
      </c>
      <c r="CD101" s="42">
        <f t="shared" si="508"/>
        <v>0.44093196754147979</v>
      </c>
      <c r="CE101" s="42">
        <f t="shared" si="508"/>
        <v>0.69784119492426921</v>
      </c>
      <c r="CF101" s="42">
        <f t="shared" si="508"/>
        <v>4.1146081222880188E-2</v>
      </c>
      <c r="CG101" s="42">
        <f t="shared" si="508"/>
        <v>0.73298044539628304</v>
      </c>
      <c r="CH101" s="42">
        <f t="shared" si="508"/>
        <v>0.76524592996848628</v>
      </c>
      <c r="CI101" s="42">
        <f t="shared" si="508"/>
        <v>7.9793483443203764E-2</v>
      </c>
      <c r="CJ101" s="42">
        <f t="shared" si="508"/>
        <v>0.24944003955526772</v>
      </c>
      <c r="CK101" s="42">
        <f t="shared" si="508"/>
        <v>0.88562068629859469</v>
      </c>
      <c r="CL101" s="42">
        <f t="shared" si="508"/>
        <v>2.3115651263443362E-2</v>
      </c>
      <c r="CM101" s="42">
        <f t="shared" si="508"/>
        <v>0.58567140958049102</v>
      </c>
      <c r="CN101" s="42">
        <f t="shared" si="508"/>
        <v>0.2224320120845929</v>
      </c>
      <c r="CO101" s="42">
        <f t="shared" si="508"/>
        <v>3.0805843601489899E-2</v>
      </c>
      <c r="CP101" s="42">
        <f t="shared" si="508"/>
        <v>0.65629668087941317</v>
      </c>
      <c r="CQ101" s="42">
        <f t="shared" si="508"/>
        <v>0.5252164633114017</v>
      </c>
      <c r="CR101" s="42">
        <f t="shared" si="508"/>
        <v>1.6643316977065122E-2</v>
      </c>
      <c r="CS101" s="42">
        <f t="shared" si="508"/>
        <v>0.50982480651036877</v>
      </c>
      <c r="CT101" s="42">
        <f t="shared" si="508"/>
        <v>0.77199568219862702</v>
      </c>
      <c r="CU101" s="42">
        <f t="shared" ref="CU101:DZ101" si="509">_xlfn.STDEV.S(CU38:CU40)</f>
        <v>2.7712812921103086E-2</v>
      </c>
      <c r="CV101" s="42">
        <f t="shared" si="509"/>
        <v>3.329164059238305E-2</v>
      </c>
      <c r="CW101" s="42">
        <f t="shared" si="509"/>
        <v>0.94032334864129952</v>
      </c>
      <c r="CX101" s="42">
        <f t="shared" si="509"/>
        <v>0.39110612370556341</v>
      </c>
      <c r="CY101" s="42">
        <f t="shared" si="509"/>
        <v>0.81817927945735003</v>
      </c>
      <c r="CZ101" s="42">
        <f t="shared" si="509"/>
        <v>0.28040506414828059</v>
      </c>
      <c r="DA101" s="42">
        <f t="shared" si="509"/>
        <v>9.3536089291784447E-2</v>
      </c>
      <c r="DB101" s="42">
        <f t="shared" si="509"/>
        <v>0.74364933492428309</v>
      </c>
      <c r="DC101" s="42">
        <f t="shared" si="509"/>
        <v>0.4526812712420657</v>
      </c>
      <c r="DD101" s="42">
        <f t="shared" si="509"/>
        <v>7.6236474210178234E-2</v>
      </c>
      <c r="DE101" s="42">
        <f t="shared" si="509"/>
        <v>8.5336588479577119E-2</v>
      </c>
      <c r="DF101" s="42">
        <f t="shared" si="509"/>
        <v>0.73844589059276378</v>
      </c>
      <c r="DG101" s="42">
        <f t="shared" si="509"/>
        <v>3.732291521304839E-2</v>
      </c>
      <c r="DH101" s="42">
        <f t="shared" si="509"/>
        <v>0.55200271738461215</v>
      </c>
      <c r="DI101" s="42">
        <f t="shared" si="509"/>
        <v>0.60792872389230623</v>
      </c>
      <c r="DJ101" s="42">
        <f t="shared" si="509"/>
        <v>6.9282032302757715E-3</v>
      </c>
      <c r="DK101" s="42">
        <f t="shared" si="509"/>
        <v>0.74947337066324893</v>
      </c>
      <c r="DL101" s="42">
        <f t="shared" si="509"/>
        <v>9.7006872608772263E-2</v>
      </c>
      <c r="DM101" s="42">
        <f t="shared" si="509"/>
        <v>0.36333593271240766</v>
      </c>
      <c r="DN101" s="42">
        <f t="shared" si="509"/>
        <v>0.51480999731292609</v>
      </c>
      <c r="DO101" s="42">
        <f t="shared" si="509"/>
        <v>0.81512596163619544</v>
      </c>
      <c r="DP101" s="42">
        <f t="shared" si="509"/>
        <v>0.2829846874538034</v>
      </c>
      <c r="DQ101" s="42">
        <f t="shared" si="509"/>
        <v>0.11250925887825093</v>
      </c>
      <c r="DR101" s="42">
        <f t="shared" si="509"/>
        <v>0.88318137057647061</v>
      </c>
      <c r="DS101" s="42">
        <f t="shared" si="509"/>
        <v>2.64575131106111E-3</v>
      </c>
      <c r="DT101" s="42">
        <f t="shared" si="509"/>
        <v>0.21830330582319021</v>
      </c>
      <c r="DU101" s="42">
        <f t="shared" si="509"/>
        <v>0.87930502860687054</v>
      </c>
      <c r="DV101" s="42">
        <f t="shared" si="509"/>
        <v>0.1194836111495466</v>
      </c>
      <c r="DW101" s="42">
        <f t="shared" si="509"/>
        <v>0.72369629910158884</v>
      </c>
      <c r="DX101" s="42">
        <f t="shared" si="509"/>
        <v>9.7247107926150253E-2</v>
      </c>
      <c r="DY101" s="42">
        <f t="shared" si="509"/>
        <v>0.34828580217975846</v>
      </c>
      <c r="DZ101" s="42">
        <f t="shared" si="509"/>
        <v>0.56460103908276038</v>
      </c>
      <c r="EA101" s="42">
        <f t="shared" ref="EA101:FF101" si="510">_xlfn.STDEV.S(EA38:EA40)</f>
        <v>0.60439584159169168</v>
      </c>
      <c r="EB101" s="42">
        <f t="shared" si="510"/>
        <v>7.2341781380628701E-3</v>
      </c>
      <c r="EC101" s="42">
        <f t="shared" si="510"/>
        <v>7.9651323487646003E-2</v>
      </c>
      <c r="ED101" s="42">
        <f t="shared" si="510"/>
        <v>0.92011575358755615</v>
      </c>
      <c r="EE101" s="42">
        <f t="shared" si="510"/>
        <v>4.0278199231514593E-2</v>
      </c>
      <c r="EF101" s="42">
        <f t="shared" si="510"/>
        <v>2.0914263872614196</v>
      </c>
      <c r="EG101" s="42">
        <f t="shared" si="510"/>
        <v>1.6920107367665644</v>
      </c>
      <c r="EH101" s="42">
        <f t="shared" si="510"/>
        <v>0.21539808108090056</v>
      </c>
      <c r="EI101" s="42">
        <f t="shared" si="510"/>
        <v>0.65549396132483939</v>
      </c>
      <c r="EJ101" s="42">
        <f t="shared" si="510"/>
        <v>0.59344952045926924</v>
      </c>
      <c r="EK101" s="42">
        <f t="shared" si="510"/>
        <v>6.9072425757314454E-2</v>
      </c>
      <c r="EL101" s="42">
        <f t="shared" si="510"/>
        <v>0.16374472001665602</v>
      </c>
      <c r="EM101" s="42">
        <f t="shared" si="510"/>
        <v>0.77506967428741291</v>
      </c>
      <c r="EN101" s="42">
        <f t="shared" si="510"/>
        <v>7.5381253195566086E-2</v>
      </c>
      <c r="EO101" s="42">
        <f t="shared" si="510"/>
        <v>0.58825193015691546</v>
      </c>
      <c r="EP101" s="42">
        <f t="shared" si="510"/>
        <v>0.6626162791037743</v>
      </c>
      <c r="EQ101" s="42">
        <f t="shared" si="510"/>
        <v>2.5238858928244564E-2</v>
      </c>
      <c r="ER101" s="42">
        <f t="shared" si="510"/>
        <v>0.73705789008281652</v>
      </c>
      <c r="ES101" s="42">
        <f t="shared" si="510"/>
        <v>0.33580401029965629</v>
      </c>
      <c r="ET101" s="42">
        <f t="shared" si="510"/>
        <v>3.2924155266301845E-2</v>
      </c>
      <c r="EU101" s="42">
        <f t="shared" si="510"/>
        <v>0.53060845576878202</v>
      </c>
      <c r="EV101" s="42">
        <f t="shared" si="510"/>
        <v>0.72862221578355246</v>
      </c>
      <c r="EW101" s="42">
        <f t="shared" si="510"/>
        <v>1.9287301521986641E-2</v>
      </c>
      <c r="EX101" s="42">
        <f t="shared" si="510"/>
        <v>6.4732784069072832E-2</v>
      </c>
      <c r="EY101" s="42">
        <f t="shared" si="510"/>
        <v>0.88290826250522758</v>
      </c>
      <c r="EZ101" s="42">
        <f t="shared" si="510"/>
        <v>7.2341781380720373E-3</v>
      </c>
      <c r="FA101" s="42">
        <f t="shared" si="510"/>
        <v>0.64056719657919869</v>
      </c>
      <c r="FB101" s="42">
        <f t="shared" si="510"/>
        <v>0.70132517422376717</v>
      </c>
      <c r="FC101" s="42">
        <f t="shared" si="510"/>
        <v>2.2941955743421713E-2</v>
      </c>
      <c r="FD101" s="42">
        <f t="shared" si="510"/>
        <v>0.93270431184450497</v>
      </c>
      <c r="FE101" s="42">
        <f t="shared" si="510"/>
        <v>0.20583083669200769</v>
      </c>
      <c r="FF101" s="42">
        <f t="shared" si="510"/>
        <v>3.7541088600801714E-2</v>
      </c>
      <c r="FG101" s="42">
        <f t="shared" ref="FG101:GB101" si="511">_xlfn.STDEV.S(FG38:FG40)</f>
        <v>0.5725792521564167</v>
      </c>
      <c r="FH101" s="42">
        <f t="shared" si="511"/>
        <v>0.55543346436213792</v>
      </c>
      <c r="FI101" s="42">
        <f t="shared" si="511"/>
        <v>2.426932219902431E-2</v>
      </c>
      <c r="FJ101" s="42">
        <f t="shared" si="511"/>
        <v>0.14204224723651473</v>
      </c>
      <c r="FK101" s="42">
        <f t="shared" si="511"/>
        <v>0.77165601144550688</v>
      </c>
      <c r="FL101" s="42">
        <f t="shared" si="511"/>
        <v>7.275300681071821E-2</v>
      </c>
      <c r="FM101" s="42">
        <f t="shared" si="511"/>
        <v>0.72800434980385553</v>
      </c>
      <c r="FN101" s="42">
        <f t="shared" si="511"/>
        <v>0.53463102541223229</v>
      </c>
      <c r="FO101" s="42">
        <f t="shared" si="511"/>
        <v>7.6922038454536157E-2</v>
      </c>
      <c r="FP101" s="42">
        <f t="shared" si="511"/>
        <v>0.25884937705159972</v>
      </c>
      <c r="FQ101" s="42">
        <f t="shared" si="511"/>
        <v>0.78603456242924308</v>
      </c>
      <c r="FR101" s="42">
        <f t="shared" si="511"/>
        <v>0.12247856955402869</v>
      </c>
      <c r="FS101" s="42">
        <f t="shared" si="511"/>
        <v>0.12434360994169916</v>
      </c>
      <c r="FT101" s="42">
        <f t="shared" si="511"/>
        <v>0.88406240352892074</v>
      </c>
      <c r="FU101" s="42">
        <f t="shared" si="511"/>
        <v>1.5373136743470244E-2</v>
      </c>
      <c r="FV101" s="42">
        <f t="shared" si="511"/>
        <v>0.30914290115307269</v>
      </c>
      <c r="FW101" s="42">
        <f t="shared" si="511"/>
        <v>1.133810095797934</v>
      </c>
      <c r="FX101" s="42">
        <f t="shared" si="511"/>
        <v>0.14735784109891806</v>
      </c>
      <c r="FY101" s="42">
        <f t="shared" si="511"/>
        <v>0.30518191296340547</v>
      </c>
      <c r="FZ101" s="42">
        <f t="shared" si="511"/>
        <v>0.24133862793455141</v>
      </c>
      <c r="GA101" s="42">
        <f t="shared" si="511"/>
        <v>0.26250142856753705</v>
      </c>
      <c r="GB101" s="42">
        <f t="shared" si="511"/>
        <v>0.5153972577860042</v>
      </c>
      <c r="GC101" s="41" t="s">
        <v>98</v>
      </c>
      <c r="GD101" s="41" t="s">
        <v>98</v>
      </c>
      <c r="GE101" s="41" t="s">
        <v>98</v>
      </c>
      <c r="GF101" s="42">
        <f>_xlfn.STDEV.S(GF38:GF40)</f>
        <v>0.19220388480290654</v>
      </c>
      <c r="GG101" s="42">
        <f>_xlfn.STDEV.S(GG38:GG40)</f>
        <v>0.12764403628844681</v>
      </c>
    </row>
    <row r="102" spans="1:189" x14ac:dyDescent="0.25">
      <c r="A102" s="104"/>
      <c r="B102" s="40"/>
      <c r="C102" s="87"/>
      <c r="D102" s="87" t="s">
        <v>146</v>
      </c>
      <c r="E102" s="68">
        <f>COUNT(E38:E40)</f>
        <v>3</v>
      </c>
      <c r="F102" s="68">
        <f>COUNT(F38:F40)</f>
        <v>3</v>
      </c>
      <c r="G102" s="68">
        <f>COUNT(G38:G40)</f>
        <v>3</v>
      </c>
      <c r="H102" s="68">
        <f t="shared" ref="H102:BO102" si="512">COUNT(H38:H40)</f>
        <v>3</v>
      </c>
      <c r="I102" s="68">
        <f t="shared" si="512"/>
        <v>3</v>
      </c>
      <c r="J102" s="68">
        <f t="shared" si="512"/>
        <v>3</v>
      </c>
      <c r="K102" s="68">
        <f t="shared" si="512"/>
        <v>3</v>
      </c>
      <c r="L102" s="68">
        <f t="shared" si="512"/>
        <v>3</v>
      </c>
      <c r="M102" s="68">
        <f>COUNT(M38:M40)</f>
        <v>3</v>
      </c>
      <c r="N102" s="68">
        <f t="shared" si="512"/>
        <v>3</v>
      </c>
      <c r="O102" s="68">
        <f t="shared" si="512"/>
        <v>3</v>
      </c>
      <c r="P102" s="68">
        <f>COUNT(P38:P40)</f>
        <v>3</v>
      </c>
      <c r="Q102" s="68">
        <f t="shared" si="512"/>
        <v>3</v>
      </c>
      <c r="R102" s="68">
        <f>COUNT(R38:R40)</f>
        <v>3</v>
      </c>
      <c r="S102" s="68">
        <f t="shared" si="512"/>
        <v>3</v>
      </c>
      <c r="T102" s="68">
        <f>COUNT(T38:T40)</f>
        <v>3</v>
      </c>
      <c r="U102" s="68">
        <f t="shared" si="512"/>
        <v>3</v>
      </c>
      <c r="V102" s="68">
        <f t="shared" si="512"/>
        <v>3</v>
      </c>
      <c r="W102" s="68">
        <f t="shared" si="512"/>
        <v>3</v>
      </c>
      <c r="X102" s="68">
        <f t="shared" si="512"/>
        <v>3</v>
      </c>
      <c r="Y102" s="68">
        <f t="shared" si="512"/>
        <v>3</v>
      </c>
      <c r="Z102" s="68">
        <f t="shared" si="512"/>
        <v>3</v>
      </c>
      <c r="AA102" s="68">
        <f t="shared" si="512"/>
        <v>3</v>
      </c>
      <c r="AB102" s="68">
        <f t="shared" si="512"/>
        <v>3</v>
      </c>
      <c r="AC102" s="68">
        <f t="shared" si="512"/>
        <v>3</v>
      </c>
      <c r="AD102" s="68">
        <f t="shared" si="512"/>
        <v>3</v>
      </c>
      <c r="AE102" s="68">
        <f t="shared" si="512"/>
        <v>3</v>
      </c>
      <c r="AF102" s="68">
        <f t="shared" si="512"/>
        <v>3</v>
      </c>
      <c r="AG102" s="68">
        <f t="shared" si="512"/>
        <v>3</v>
      </c>
      <c r="AH102" s="68">
        <f t="shared" si="512"/>
        <v>3</v>
      </c>
      <c r="AI102" s="68">
        <f t="shared" si="512"/>
        <v>3</v>
      </c>
      <c r="AJ102" s="68">
        <f t="shared" si="512"/>
        <v>3</v>
      </c>
      <c r="AK102" s="68">
        <f t="shared" si="512"/>
        <v>3</v>
      </c>
      <c r="AL102" s="68">
        <f t="shared" si="512"/>
        <v>3</v>
      </c>
      <c r="AM102" s="68">
        <f t="shared" si="512"/>
        <v>3</v>
      </c>
      <c r="AN102" s="68">
        <f t="shared" si="512"/>
        <v>3</v>
      </c>
      <c r="AO102" s="68">
        <f t="shared" si="512"/>
        <v>3</v>
      </c>
      <c r="AP102" s="68">
        <f t="shared" si="512"/>
        <v>3</v>
      </c>
      <c r="AQ102" s="68">
        <f t="shared" si="512"/>
        <v>3</v>
      </c>
      <c r="AR102" s="68">
        <f t="shared" si="512"/>
        <v>3</v>
      </c>
      <c r="AS102" s="68">
        <f t="shared" si="512"/>
        <v>3</v>
      </c>
      <c r="AT102" s="68">
        <f t="shared" si="512"/>
        <v>3</v>
      </c>
      <c r="AU102" s="68">
        <f t="shared" si="512"/>
        <v>3</v>
      </c>
      <c r="AV102" s="68">
        <f t="shared" si="512"/>
        <v>3</v>
      </c>
      <c r="AW102" s="68">
        <f t="shared" si="512"/>
        <v>3</v>
      </c>
      <c r="AX102" s="68">
        <f t="shared" si="512"/>
        <v>3</v>
      </c>
      <c r="AY102" s="68">
        <f t="shared" si="512"/>
        <v>3</v>
      </c>
      <c r="AZ102" s="68">
        <f t="shared" si="512"/>
        <v>3</v>
      </c>
      <c r="BA102" s="68">
        <f t="shared" si="512"/>
        <v>3</v>
      </c>
      <c r="BB102" s="68">
        <f t="shared" si="512"/>
        <v>3</v>
      </c>
      <c r="BC102" s="68">
        <f t="shared" si="512"/>
        <v>3</v>
      </c>
      <c r="BD102" s="68">
        <f t="shared" si="512"/>
        <v>3</v>
      </c>
      <c r="BE102" s="68">
        <f t="shared" si="512"/>
        <v>3</v>
      </c>
      <c r="BF102" s="68">
        <f t="shared" si="512"/>
        <v>3</v>
      </c>
      <c r="BG102" s="68">
        <f t="shared" si="512"/>
        <v>3</v>
      </c>
      <c r="BH102" s="68">
        <f t="shared" si="512"/>
        <v>3</v>
      </c>
      <c r="BI102" s="68">
        <f t="shared" si="512"/>
        <v>3</v>
      </c>
      <c r="BJ102" s="68">
        <f t="shared" si="512"/>
        <v>3</v>
      </c>
      <c r="BK102" s="68">
        <f t="shared" si="512"/>
        <v>3</v>
      </c>
      <c r="BL102" s="68">
        <f t="shared" si="512"/>
        <v>3</v>
      </c>
      <c r="BM102" s="68">
        <f t="shared" si="512"/>
        <v>3</v>
      </c>
      <c r="BN102" s="68">
        <f t="shared" si="512"/>
        <v>3</v>
      </c>
      <c r="BO102" s="68">
        <f t="shared" si="512"/>
        <v>3</v>
      </c>
      <c r="BP102" s="68">
        <f t="shared" ref="BP102:EA102" si="513">COUNT(BP38:BP40)</f>
        <v>3</v>
      </c>
      <c r="BQ102" s="68">
        <f t="shared" si="513"/>
        <v>3</v>
      </c>
      <c r="BR102" s="68">
        <f t="shared" si="513"/>
        <v>3</v>
      </c>
      <c r="BS102" s="68">
        <f t="shared" si="513"/>
        <v>3</v>
      </c>
      <c r="BT102" s="68">
        <f t="shared" si="513"/>
        <v>3</v>
      </c>
      <c r="BU102" s="68">
        <f t="shared" si="513"/>
        <v>3</v>
      </c>
      <c r="BV102" s="68">
        <f t="shared" si="513"/>
        <v>3</v>
      </c>
      <c r="BW102" s="68">
        <f t="shared" si="513"/>
        <v>3</v>
      </c>
      <c r="BX102" s="68">
        <f t="shared" si="513"/>
        <v>3</v>
      </c>
      <c r="BY102" s="68">
        <f t="shared" si="513"/>
        <v>3</v>
      </c>
      <c r="BZ102" s="68">
        <f t="shared" si="513"/>
        <v>3</v>
      </c>
      <c r="CA102" s="68">
        <f t="shared" si="513"/>
        <v>3</v>
      </c>
      <c r="CB102" s="68">
        <f t="shared" si="513"/>
        <v>3</v>
      </c>
      <c r="CC102" s="68">
        <f t="shared" si="513"/>
        <v>3</v>
      </c>
      <c r="CD102" s="68">
        <f t="shared" si="513"/>
        <v>3</v>
      </c>
      <c r="CE102" s="68">
        <f t="shared" si="513"/>
        <v>3</v>
      </c>
      <c r="CF102" s="68">
        <f t="shared" si="513"/>
        <v>3</v>
      </c>
      <c r="CG102" s="68">
        <f t="shared" si="513"/>
        <v>3</v>
      </c>
      <c r="CH102" s="68">
        <f t="shared" si="513"/>
        <v>3</v>
      </c>
      <c r="CI102" s="68">
        <f t="shared" si="513"/>
        <v>3</v>
      </c>
      <c r="CJ102" s="68">
        <f t="shared" si="513"/>
        <v>3</v>
      </c>
      <c r="CK102" s="68">
        <f t="shared" si="513"/>
        <v>3</v>
      </c>
      <c r="CL102" s="68">
        <f t="shared" si="513"/>
        <v>3</v>
      </c>
      <c r="CM102" s="68">
        <f t="shared" si="513"/>
        <v>3</v>
      </c>
      <c r="CN102" s="68">
        <f t="shared" si="513"/>
        <v>3</v>
      </c>
      <c r="CO102" s="68">
        <f t="shared" si="513"/>
        <v>3</v>
      </c>
      <c r="CP102" s="68">
        <f t="shared" si="513"/>
        <v>3</v>
      </c>
      <c r="CQ102" s="68">
        <f t="shared" si="513"/>
        <v>3</v>
      </c>
      <c r="CR102" s="68">
        <f t="shared" si="513"/>
        <v>3</v>
      </c>
      <c r="CS102" s="68">
        <f t="shared" si="513"/>
        <v>3</v>
      </c>
      <c r="CT102" s="68">
        <f t="shared" si="513"/>
        <v>3</v>
      </c>
      <c r="CU102" s="68">
        <f t="shared" si="513"/>
        <v>3</v>
      </c>
      <c r="CV102" s="68">
        <f t="shared" si="513"/>
        <v>3</v>
      </c>
      <c r="CW102" s="68">
        <f t="shared" si="513"/>
        <v>3</v>
      </c>
      <c r="CX102" s="68">
        <f t="shared" si="513"/>
        <v>3</v>
      </c>
      <c r="CY102" s="68">
        <f t="shared" si="513"/>
        <v>3</v>
      </c>
      <c r="CZ102" s="68">
        <f t="shared" si="513"/>
        <v>3</v>
      </c>
      <c r="DA102" s="68">
        <f t="shared" si="513"/>
        <v>3</v>
      </c>
      <c r="DB102" s="68">
        <f t="shared" si="513"/>
        <v>3</v>
      </c>
      <c r="DC102" s="68">
        <f t="shared" si="513"/>
        <v>3</v>
      </c>
      <c r="DD102" s="68">
        <f t="shared" si="513"/>
        <v>3</v>
      </c>
      <c r="DE102" s="68">
        <f t="shared" si="513"/>
        <v>3</v>
      </c>
      <c r="DF102" s="68">
        <f t="shared" si="513"/>
        <v>3</v>
      </c>
      <c r="DG102" s="68">
        <f t="shared" si="513"/>
        <v>3</v>
      </c>
      <c r="DH102" s="68">
        <f t="shared" si="513"/>
        <v>3</v>
      </c>
      <c r="DI102" s="68">
        <f t="shared" si="513"/>
        <v>3</v>
      </c>
      <c r="DJ102" s="68">
        <f t="shared" si="513"/>
        <v>3</v>
      </c>
      <c r="DK102" s="68">
        <f t="shared" si="513"/>
        <v>3</v>
      </c>
      <c r="DL102" s="68">
        <f t="shared" si="513"/>
        <v>3</v>
      </c>
      <c r="DM102" s="68">
        <f t="shared" si="513"/>
        <v>3</v>
      </c>
      <c r="DN102" s="68">
        <f t="shared" si="513"/>
        <v>3</v>
      </c>
      <c r="DO102" s="68">
        <f t="shared" si="513"/>
        <v>3</v>
      </c>
      <c r="DP102" s="68">
        <f t="shared" si="513"/>
        <v>3</v>
      </c>
      <c r="DQ102" s="68">
        <f t="shared" si="513"/>
        <v>3</v>
      </c>
      <c r="DR102" s="68">
        <f t="shared" si="513"/>
        <v>3</v>
      </c>
      <c r="DS102" s="68">
        <f t="shared" si="513"/>
        <v>3</v>
      </c>
      <c r="DT102" s="68">
        <f t="shared" si="513"/>
        <v>3</v>
      </c>
      <c r="DU102" s="68">
        <f t="shared" si="513"/>
        <v>3</v>
      </c>
      <c r="DV102" s="68">
        <f t="shared" si="513"/>
        <v>3</v>
      </c>
      <c r="DW102" s="68">
        <f t="shared" si="513"/>
        <v>3</v>
      </c>
      <c r="DX102" s="68">
        <f t="shared" si="513"/>
        <v>3</v>
      </c>
      <c r="DY102" s="68">
        <f t="shared" si="513"/>
        <v>3</v>
      </c>
      <c r="DZ102" s="68">
        <f t="shared" si="513"/>
        <v>3</v>
      </c>
      <c r="EA102" s="68">
        <f t="shared" si="513"/>
        <v>3</v>
      </c>
      <c r="EB102" s="68">
        <f t="shared" ref="EB102:GG102" si="514">COUNT(EB38:EB40)</f>
        <v>3</v>
      </c>
      <c r="EC102" s="68">
        <f t="shared" si="514"/>
        <v>3</v>
      </c>
      <c r="ED102" s="68">
        <f t="shared" si="514"/>
        <v>3</v>
      </c>
      <c r="EE102" s="68">
        <f t="shared" si="514"/>
        <v>3</v>
      </c>
      <c r="EF102" s="68">
        <f t="shared" si="514"/>
        <v>3</v>
      </c>
      <c r="EG102" s="68">
        <f t="shared" si="514"/>
        <v>3</v>
      </c>
      <c r="EH102" s="68">
        <f t="shared" si="514"/>
        <v>3</v>
      </c>
      <c r="EI102" s="68">
        <f t="shared" si="514"/>
        <v>3</v>
      </c>
      <c r="EJ102" s="68">
        <f t="shared" si="514"/>
        <v>3</v>
      </c>
      <c r="EK102" s="68">
        <f t="shared" si="514"/>
        <v>3</v>
      </c>
      <c r="EL102" s="68">
        <f t="shared" si="514"/>
        <v>3</v>
      </c>
      <c r="EM102" s="68">
        <f t="shared" si="514"/>
        <v>3</v>
      </c>
      <c r="EN102" s="68">
        <f t="shared" si="514"/>
        <v>3</v>
      </c>
      <c r="EO102" s="68">
        <f t="shared" si="514"/>
        <v>3</v>
      </c>
      <c r="EP102" s="68">
        <f t="shared" si="514"/>
        <v>3</v>
      </c>
      <c r="EQ102" s="68">
        <f t="shared" si="514"/>
        <v>3</v>
      </c>
      <c r="ER102" s="68">
        <f t="shared" si="514"/>
        <v>3</v>
      </c>
      <c r="ES102" s="68">
        <f t="shared" si="514"/>
        <v>3</v>
      </c>
      <c r="ET102" s="68">
        <f t="shared" si="514"/>
        <v>3</v>
      </c>
      <c r="EU102" s="68">
        <f t="shared" si="514"/>
        <v>3</v>
      </c>
      <c r="EV102" s="68">
        <f t="shared" si="514"/>
        <v>3</v>
      </c>
      <c r="EW102" s="68">
        <f t="shared" si="514"/>
        <v>3</v>
      </c>
      <c r="EX102" s="68">
        <f t="shared" si="514"/>
        <v>3</v>
      </c>
      <c r="EY102" s="68">
        <f t="shared" si="514"/>
        <v>3</v>
      </c>
      <c r="EZ102" s="68">
        <f t="shared" si="514"/>
        <v>3</v>
      </c>
      <c r="FA102" s="68">
        <f t="shared" si="514"/>
        <v>3</v>
      </c>
      <c r="FB102" s="68">
        <f t="shared" si="514"/>
        <v>3</v>
      </c>
      <c r="FC102" s="68">
        <f t="shared" si="514"/>
        <v>3</v>
      </c>
      <c r="FD102" s="68">
        <f t="shared" si="514"/>
        <v>3</v>
      </c>
      <c r="FE102" s="68">
        <f t="shared" si="514"/>
        <v>3</v>
      </c>
      <c r="FF102" s="68">
        <f t="shared" si="514"/>
        <v>3</v>
      </c>
      <c r="FG102" s="68">
        <f t="shared" si="514"/>
        <v>3</v>
      </c>
      <c r="FH102" s="68">
        <f t="shared" si="514"/>
        <v>3</v>
      </c>
      <c r="FI102" s="68">
        <f t="shared" si="514"/>
        <v>3</v>
      </c>
      <c r="FJ102" s="68">
        <f t="shared" si="514"/>
        <v>3</v>
      </c>
      <c r="FK102" s="68">
        <f t="shared" si="514"/>
        <v>3</v>
      </c>
      <c r="FL102" s="68">
        <f t="shared" si="514"/>
        <v>3</v>
      </c>
      <c r="FM102" s="68">
        <f t="shared" si="514"/>
        <v>3</v>
      </c>
      <c r="FN102" s="68">
        <f t="shared" si="514"/>
        <v>3</v>
      </c>
      <c r="FO102" s="68">
        <f t="shared" si="514"/>
        <v>3</v>
      </c>
      <c r="FP102" s="68">
        <f t="shared" si="514"/>
        <v>3</v>
      </c>
      <c r="FQ102" s="68">
        <f t="shared" si="514"/>
        <v>3</v>
      </c>
      <c r="FR102" s="68">
        <f t="shared" si="514"/>
        <v>3</v>
      </c>
      <c r="FS102" s="68">
        <f t="shared" si="514"/>
        <v>3</v>
      </c>
      <c r="FT102" s="68">
        <f t="shared" si="514"/>
        <v>3</v>
      </c>
      <c r="FU102" s="68">
        <f t="shared" si="514"/>
        <v>3</v>
      </c>
      <c r="FV102" s="68">
        <f t="shared" si="514"/>
        <v>3</v>
      </c>
      <c r="FW102" s="68">
        <f t="shared" si="514"/>
        <v>3</v>
      </c>
      <c r="FX102" s="68">
        <f t="shared" si="514"/>
        <v>3</v>
      </c>
      <c r="FY102" s="68">
        <f t="shared" si="514"/>
        <v>3</v>
      </c>
      <c r="FZ102" s="68">
        <f t="shared" si="514"/>
        <v>3</v>
      </c>
      <c r="GA102" s="68">
        <f t="shared" si="514"/>
        <v>3</v>
      </c>
      <c r="GB102" s="68">
        <f t="shared" si="514"/>
        <v>3</v>
      </c>
      <c r="GC102" s="68">
        <f t="shared" si="514"/>
        <v>0</v>
      </c>
      <c r="GD102" s="68">
        <f t="shared" si="514"/>
        <v>0</v>
      </c>
      <c r="GE102" s="68">
        <f t="shared" si="514"/>
        <v>0</v>
      </c>
      <c r="GF102" s="68">
        <f t="shared" si="514"/>
        <v>3</v>
      </c>
      <c r="GG102" s="68">
        <f t="shared" si="514"/>
        <v>3</v>
      </c>
    </row>
    <row r="103" spans="1:189" x14ac:dyDescent="0.25">
      <c r="A103" s="104"/>
      <c r="B103" s="40"/>
      <c r="C103" s="105" t="s">
        <v>147</v>
      </c>
      <c r="D103" s="105"/>
      <c r="E103" s="43">
        <f>E101/E100</f>
        <v>4.8293005647790239E-4</v>
      </c>
      <c r="F103" s="43">
        <f>F101/F100</f>
        <v>8.2788598636081181E-4</v>
      </c>
      <c r="G103" s="43">
        <f>G101/G100</f>
        <v>7.2473254579829432E-4</v>
      </c>
      <c r="H103" s="43">
        <f t="shared" ref="H103:BO103" si="515">H101/H100</f>
        <v>1.3425894119003608E-3</v>
      </c>
      <c r="I103" s="43">
        <f t="shared" si="515"/>
        <v>2.2421935234129852E-3</v>
      </c>
      <c r="J103" s="43">
        <f t="shared" si="515"/>
        <v>2.0593655777035487E-2</v>
      </c>
      <c r="K103" s="43">
        <f t="shared" si="515"/>
        <v>3.8923600318759989E-3</v>
      </c>
      <c r="L103" s="43">
        <f t="shared" si="515"/>
        <v>1.5356160400300346E-2</v>
      </c>
      <c r="M103" s="43">
        <f>M101/M100</f>
        <v>3.209786659541229E-3</v>
      </c>
      <c r="N103" s="43">
        <f t="shared" si="515"/>
        <v>7.2217911374774429E-2</v>
      </c>
      <c r="O103" s="43">
        <f t="shared" si="515"/>
        <v>4.4633423663669753E-3</v>
      </c>
      <c r="P103" s="43">
        <f>P101/P100</f>
        <v>1.691917854401373E-3</v>
      </c>
      <c r="Q103" s="43">
        <f t="shared" si="515"/>
        <v>4.8218841876463275E-2</v>
      </c>
      <c r="R103" s="43">
        <f>R101/R100</f>
        <v>1.1162476089079554E-3</v>
      </c>
      <c r="S103" s="43">
        <f t="shared" ref="S103" si="516">S101/S100</f>
        <v>5.4565172990903646E-3</v>
      </c>
      <c r="T103" s="43">
        <f>T101/T100</f>
        <v>2.3623908213712475E-4</v>
      </c>
      <c r="U103" s="43">
        <f t="shared" ref="U103" si="517">U101/U100</f>
        <v>5.9019268863777412E-3</v>
      </c>
      <c r="V103" s="43">
        <f t="shared" si="515"/>
        <v>-3.5548708742665592E-3</v>
      </c>
      <c r="W103" s="43">
        <f t="shared" ref="W103" si="518">W101/W100</f>
        <v>2.8627237169556972E-3</v>
      </c>
      <c r="X103" s="43">
        <f t="shared" si="515"/>
        <v>-3.928571930361477E-4</v>
      </c>
      <c r="Y103" s="43">
        <f t="shared" si="515"/>
        <v>-1.0610090350352889E-4</v>
      </c>
      <c r="Z103" s="43">
        <f t="shared" ref="Z103" si="519">Z101/Z100</f>
        <v>6.3847428750225602E-3</v>
      </c>
      <c r="AA103" s="43">
        <f t="shared" si="515"/>
        <v>-1.8802430682603552E-3</v>
      </c>
      <c r="AB103" s="43">
        <f t="shared" si="515"/>
        <v>-5.2581073650556616E-3</v>
      </c>
      <c r="AC103" s="43">
        <f t="shared" ref="AC103" si="520">AC101/AC100</f>
        <v>5.0634406254930677E-3</v>
      </c>
      <c r="AD103" s="43">
        <f t="shared" si="515"/>
        <v>-1.5050740449628526E-4</v>
      </c>
      <c r="AE103" s="43">
        <f t="shared" si="515"/>
        <v>-1.4729843941169744E-2</v>
      </c>
      <c r="AF103" s="43">
        <f t="shared" ref="AF103" si="521">AF101/AF100</f>
        <v>3.9403572505467398E-3</v>
      </c>
      <c r="AG103" s="43">
        <f t="shared" si="515"/>
        <v>-1.0378081466550862E-3</v>
      </c>
      <c r="AH103" s="43">
        <f t="shared" si="515"/>
        <v>-3.6896143122206022E-2</v>
      </c>
      <c r="AI103" s="43">
        <f t="shared" ref="AI103" si="522">AI101/AI100</f>
        <v>1.2130193314689676E-2</v>
      </c>
      <c r="AJ103" s="43">
        <f t="shared" si="515"/>
        <v>-1.2281861967937957E-3</v>
      </c>
      <c r="AK103" s="43">
        <f t="shared" si="515"/>
        <v>-3.6824021260162174E-3</v>
      </c>
      <c r="AL103" s="43">
        <f t="shared" ref="AL103" si="523">AL101/AL100</f>
        <v>1.0714906098364414</v>
      </c>
      <c r="AM103" s="43">
        <f t="shared" si="515"/>
        <v>-3.0879854533118474E-5</v>
      </c>
      <c r="AN103" s="43">
        <f t="shared" si="515"/>
        <v>-2.3237999626635673E-2</v>
      </c>
      <c r="AO103" s="43">
        <f t="shared" ref="AO103" si="524">AO101/AO100</f>
        <v>-1.2866300135615615E-2</v>
      </c>
      <c r="AP103" s="43">
        <f t="shared" si="515"/>
        <v>-7.4090379505985856E-4</v>
      </c>
      <c r="AQ103" s="43">
        <f t="shared" si="515"/>
        <v>-1.1031577475614111E-2</v>
      </c>
      <c r="AR103" s="43">
        <f t="shared" ref="AR103" si="525">AR101/AR100</f>
        <v>-4.2884512912712541E-3</v>
      </c>
      <c r="AS103" s="43">
        <f t="shared" si="515"/>
        <v>-7.2723217105177102E-4</v>
      </c>
      <c r="AT103" s="43">
        <f t="shared" si="515"/>
        <v>-5.4901400905797018E-3</v>
      </c>
      <c r="AU103" s="43">
        <f t="shared" ref="AU103" si="526">AU101/AU100</f>
        <v>-5.4070599972712245E-3</v>
      </c>
      <c r="AV103" s="43">
        <f t="shared" si="515"/>
        <v>-1.5364549877644809E-4</v>
      </c>
      <c r="AW103" s="43">
        <f t="shared" si="515"/>
        <v>-1.0377031953336734E-4</v>
      </c>
      <c r="AX103" s="43">
        <f t="shared" ref="AX103" si="527">AX101/AX100</f>
        <v>-5.5835084862794933E-3</v>
      </c>
      <c r="AY103" s="43">
        <f t="shared" si="515"/>
        <v>-1.7922333401036246E-3</v>
      </c>
      <c r="AZ103" s="43">
        <f t="shared" si="515"/>
        <v>-5.223520416254325E-3</v>
      </c>
      <c r="BA103" s="43">
        <f t="shared" ref="BA103" si="528">BA101/BA100</f>
        <v>-1.8960747900157989E-4</v>
      </c>
      <c r="BB103" s="43">
        <f t="shared" si="515"/>
        <v>-6.1443424965257885E-4</v>
      </c>
      <c r="BC103" s="43">
        <f t="shared" si="515"/>
        <v>-3.0189624485074313E-3</v>
      </c>
      <c r="BD103" s="43">
        <f t="shared" ref="BD103" si="529">BD101/BD100</f>
        <v>4.1280745654827308E-3</v>
      </c>
      <c r="BE103" s="43">
        <f t="shared" si="515"/>
        <v>-2.8052990585736623E-4</v>
      </c>
      <c r="BF103" s="43">
        <f t="shared" si="515"/>
        <v>-1.4727477020317153E-4</v>
      </c>
      <c r="BG103" s="43">
        <f t="shared" ref="BG103" si="530">BG101/BG100</f>
        <v>5.9478954585471212E-3</v>
      </c>
      <c r="BH103" s="43">
        <f t="shared" si="515"/>
        <v>-1.3650665762675379E-3</v>
      </c>
      <c r="BI103" s="43">
        <f t="shared" si="515"/>
        <v>-5.1388629245088819E-3</v>
      </c>
      <c r="BJ103" s="43">
        <f t="shared" ref="BJ103" si="531">BJ101/BJ100</f>
        <v>4.2117113748682865E-3</v>
      </c>
      <c r="BK103" s="43">
        <f t="shared" si="515"/>
        <v>-8.7941121815075134E-5</v>
      </c>
      <c r="BL103" s="43">
        <f t="shared" si="515"/>
        <v>-1.1444860131134658E-2</v>
      </c>
      <c r="BM103" s="43">
        <f t="shared" ref="BM103" si="532">BM101/BM100</f>
        <v>3.5274576501812226E-3</v>
      </c>
      <c r="BN103" s="43">
        <f t="shared" si="515"/>
        <v>-4.1837720660978273E-5</v>
      </c>
      <c r="BO103" s="43">
        <f t="shared" si="515"/>
        <v>-3.2905674687729161E-2</v>
      </c>
      <c r="BP103" s="43">
        <f t="shared" ref="BP103:DZ103" si="533">BP101/BP100</f>
        <v>1.8727815319336438E-3</v>
      </c>
      <c r="BQ103" s="43">
        <f t="shared" si="533"/>
        <v>-1.7471380564044266E-4</v>
      </c>
      <c r="BR103" s="43">
        <f t="shared" si="533"/>
        <v>-0.18542054415804471</v>
      </c>
      <c r="BS103" s="43">
        <f t="shared" si="533"/>
        <v>1.3200220061344281E-2</v>
      </c>
      <c r="BT103" s="43">
        <f t="shared" si="533"/>
        <v>-4.9154594702913341E-4</v>
      </c>
      <c r="BU103" s="43">
        <f t="shared" si="533"/>
        <v>-3.9676875448747054E-2</v>
      </c>
      <c r="BV103" s="43">
        <f t="shared" si="533"/>
        <v>1.9022674313500666E-2</v>
      </c>
      <c r="BW103" s="43">
        <f t="shared" si="533"/>
        <v>-1.178151745944022E-4</v>
      </c>
      <c r="BX103" s="43">
        <f t="shared" si="533"/>
        <v>-2.8189602101157282E-2</v>
      </c>
      <c r="BY103" s="43">
        <f t="shared" si="533"/>
        <v>2.5852712725505635E-2</v>
      </c>
      <c r="BZ103" s="43">
        <f t="shared" si="533"/>
        <v>-2.0080796503891491E-4</v>
      </c>
      <c r="CA103" s="43">
        <f t="shared" si="533"/>
        <v>-6.4004437177501627E-3</v>
      </c>
      <c r="CB103" s="43">
        <f t="shared" si="533"/>
        <v>1.1232929548412567</v>
      </c>
      <c r="CC103" s="43">
        <f t="shared" si="533"/>
        <v>-1.0994230150774601E-5</v>
      </c>
      <c r="CD103" s="43">
        <f t="shared" si="533"/>
        <v>-1.9438016555346493E-2</v>
      </c>
      <c r="CE103" s="43">
        <f t="shared" si="533"/>
        <v>-2.9887839202421381E-2</v>
      </c>
      <c r="CF103" s="43">
        <f t="shared" si="533"/>
        <v>-1.5659485537051698E-4</v>
      </c>
      <c r="CG103" s="43">
        <f t="shared" si="533"/>
        <v>-7.4768491539913259E-2</v>
      </c>
      <c r="CH103" s="43">
        <f t="shared" si="533"/>
        <v>-1.5496036381407082E-2</v>
      </c>
      <c r="CI103" s="43">
        <f t="shared" si="533"/>
        <v>-3.0379232097710237E-4</v>
      </c>
      <c r="CJ103" s="43">
        <f t="shared" si="533"/>
        <v>-3.5334786980158801E-2</v>
      </c>
      <c r="CK103" s="43">
        <f t="shared" si="533"/>
        <v>-1.3205604889338462E-2</v>
      </c>
      <c r="CL103" s="43">
        <f t="shared" si="533"/>
        <v>-8.7921405828462795E-5</v>
      </c>
      <c r="CM103" s="43">
        <f t="shared" si="533"/>
        <v>-2.8154572136356651E-2</v>
      </c>
      <c r="CN103" s="43">
        <f t="shared" si="533"/>
        <v>-2.1536168787176292E-3</v>
      </c>
      <c r="CO103" s="43">
        <f t="shared" si="533"/>
        <v>-1.1778410446190864E-4</v>
      </c>
      <c r="CP103" s="43">
        <f t="shared" si="533"/>
        <v>-1.4084324985072496E-2</v>
      </c>
      <c r="CQ103" s="43">
        <f t="shared" si="533"/>
        <v>-4.4916145187093573E-3</v>
      </c>
      <c r="CR103" s="43">
        <f t="shared" si="533"/>
        <v>-6.3540116888472363E-5</v>
      </c>
      <c r="CS103" s="43">
        <f t="shared" si="533"/>
        <v>-6.4657006473464876E-3</v>
      </c>
      <c r="CT103" s="43">
        <f t="shared" si="533"/>
        <v>-5.9778052003992485E-3</v>
      </c>
      <c r="CU103" s="43">
        <f t="shared" si="533"/>
        <v>-1.0550630240459552E-4</v>
      </c>
      <c r="CV103" s="43">
        <f t="shared" si="533"/>
        <v>-2.2961757987398704E-4</v>
      </c>
      <c r="CW103" s="43">
        <f t="shared" si="533"/>
        <v>-6.8366766901600219E-3</v>
      </c>
      <c r="CX103" s="43">
        <f t="shared" si="533"/>
        <v>-1.4858187401911793E-3</v>
      </c>
      <c r="CY103" s="43">
        <f t="shared" si="533"/>
        <v>-3.7936394550536E-3</v>
      </c>
      <c r="CZ103" s="43">
        <f t="shared" si="533"/>
        <v>-2.6704481219420452E-3</v>
      </c>
      <c r="DA103" s="43">
        <f t="shared" si="533"/>
        <v>-3.5681866983464675E-4</v>
      </c>
      <c r="DB103" s="43">
        <f t="shared" si="533"/>
        <v>-3.47448816648785E-3</v>
      </c>
      <c r="DC103" s="43">
        <f t="shared" si="533"/>
        <v>4.6692561534760323E-3</v>
      </c>
      <c r="DD103" s="43">
        <f t="shared" si="533"/>
        <v>-3.6015303531863603E-4</v>
      </c>
      <c r="DE103" s="43">
        <f t="shared" si="533"/>
        <v>-5.8716220067046626E-4</v>
      </c>
      <c r="DF103" s="43">
        <f t="shared" si="533"/>
        <v>5.447761524693881E-3</v>
      </c>
      <c r="DG103" s="43">
        <f t="shared" si="533"/>
        <v>-1.7614620698417258E-4</v>
      </c>
      <c r="DH103" s="43">
        <f t="shared" si="533"/>
        <v>-6.8355237122730743E-3</v>
      </c>
      <c r="DI103" s="43">
        <f t="shared" si="533"/>
        <v>4.8247035043435856E-3</v>
      </c>
      <c r="DJ103" s="43">
        <f t="shared" si="533"/>
        <v>-3.2703188704682877E-5</v>
      </c>
      <c r="DK103" s="43">
        <f t="shared" si="533"/>
        <v>-1.7005401019450809E-2</v>
      </c>
      <c r="DL103" s="43">
        <f t="shared" si="533"/>
        <v>9.1579562471502771E-4</v>
      </c>
      <c r="DM103" s="43">
        <f t="shared" si="533"/>
        <v>-1.7168207827342977E-3</v>
      </c>
      <c r="DN103" s="43">
        <f t="shared" si="533"/>
        <v>-2.0301412973234022E-2</v>
      </c>
      <c r="DO103" s="43">
        <f t="shared" si="533"/>
        <v>1.186316479201961E-2</v>
      </c>
      <c r="DP103" s="43">
        <f t="shared" si="533"/>
        <v>-1.3306448292660683E-3</v>
      </c>
      <c r="DQ103" s="43">
        <f t="shared" si="533"/>
        <v>-4.1462272637735886E-3</v>
      </c>
      <c r="DR103" s="43">
        <f t="shared" si="533"/>
        <v>0.98606033186803566</v>
      </c>
      <c r="DS103" s="43">
        <f t="shared" si="533"/>
        <v>-1.2484316747643564E-5</v>
      </c>
      <c r="DT103" s="43">
        <f t="shared" si="533"/>
        <v>-8.9551758118138515E-3</v>
      </c>
      <c r="DU103" s="43">
        <f t="shared" si="533"/>
        <v>-1.3117429566487378E-2</v>
      </c>
      <c r="DV103" s="43">
        <f t="shared" si="533"/>
        <v>-5.6344336019994339E-4</v>
      </c>
      <c r="DW103" s="43">
        <f t="shared" si="533"/>
        <v>-1.7175520919139653E-2</v>
      </c>
      <c r="DX103" s="43">
        <f t="shared" si="533"/>
        <v>-9.066737641939478E-4</v>
      </c>
      <c r="DY103" s="43">
        <f t="shared" si="533"/>
        <v>-1.6544936424559445E-3</v>
      </c>
      <c r="DZ103" s="43">
        <f t="shared" si="533"/>
        <v>-7.1538515223690761E-3</v>
      </c>
      <c r="EA103" s="43">
        <f t="shared" ref="EA103:FV103" si="534">EA101/EA100</f>
        <v>-4.7380060225641514E-3</v>
      </c>
      <c r="EB103" s="43">
        <f t="shared" si="534"/>
        <v>-3.4139639065325906E-5</v>
      </c>
      <c r="EC103" s="43">
        <f t="shared" si="534"/>
        <v>-5.4968213617475909E-4</v>
      </c>
      <c r="ED103" s="43">
        <f t="shared" si="534"/>
        <v>-6.6877625967608862E-3</v>
      </c>
      <c r="EE103" s="43">
        <f t="shared" si="534"/>
        <v>-1.9013919254034389E-4</v>
      </c>
      <c r="EF103" s="43">
        <f t="shared" si="534"/>
        <v>-9.6577443409648668E-3</v>
      </c>
      <c r="EG103" s="43">
        <f t="shared" si="534"/>
        <v>-1.7406682156205444E-2</v>
      </c>
      <c r="EH103" s="43">
        <f t="shared" si="534"/>
        <v>-1.019190418141028E-3</v>
      </c>
      <c r="EI103" s="43">
        <f t="shared" si="534"/>
        <v>-3.052893847076815E-3</v>
      </c>
      <c r="EJ103" s="43">
        <f t="shared" si="534"/>
        <v>6.6360841401721608E-3</v>
      </c>
      <c r="EK103" s="43">
        <f t="shared" si="534"/>
        <v>-3.9852312043730679E-4</v>
      </c>
      <c r="EL103" s="43">
        <f t="shared" si="534"/>
        <v>-1.1252824121563468E-3</v>
      </c>
      <c r="EM103" s="43">
        <f t="shared" si="534"/>
        <v>5.7895891948892813E-3</v>
      </c>
      <c r="EN103" s="43">
        <f t="shared" si="534"/>
        <v>-4.3299084899699636E-4</v>
      </c>
      <c r="EO103" s="43">
        <f t="shared" si="534"/>
        <v>-7.3147770258135307E-3</v>
      </c>
      <c r="EP103" s="43">
        <f t="shared" si="534"/>
        <v>5.3052310067663458E-3</v>
      </c>
      <c r="EQ103" s="43">
        <f t="shared" si="534"/>
        <v>-1.4529976009628308E-4</v>
      </c>
      <c r="ER103" s="43">
        <f t="shared" si="534"/>
        <v>-1.4444090996821696E-2</v>
      </c>
      <c r="ES103" s="43">
        <f t="shared" si="534"/>
        <v>3.2858928490084997E-3</v>
      </c>
      <c r="ET103" s="43">
        <f t="shared" si="534"/>
        <v>-1.8960066378521074E-4</v>
      </c>
      <c r="EU103" s="43">
        <f t="shared" si="534"/>
        <v>-1.5338312092833426E-2</v>
      </c>
      <c r="EV103" s="43">
        <f t="shared" si="534"/>
        <v>1.060035133312961E-2</v>
      </c>
      <c r="EW103" s="43">
        <f t="shared" si="534"/>
        <v>-1.1120445988230307E-4</v>
      </c>
      <c r="EX103" s="43">
        <f t="shared" si="534"/>
        <v>-2.6014166214413533E-3</v>
      </c>
      <c r="EY103" s="43">
        <f t="shared" si="534"/>
        <v>0.28262108274815223</v>
      </c>
      <c r="EZ103" s="43">
        <f t="shared" si="534"/>
        <v>-4.1613124462814502E-5</v>
      </c>
      <c r="FA103" s="43">
        <f t="shared" si="534"/>
        <v>-1.9094809119014268E-2</v>
      </c>
      <c r="FB103" s="43">
        <f t="shared" si="534"/>
        <v>-1.0450538291790478E-2</v>
      </c>
      <c r="FC103" s="43">
        <f t="shared" si="534"/>
        <v>-1.3222698997002023E-4</v>
      </c>
      <c r="FD103" s="43">
        <f t="shared" si="534"/>
        <v>-1.9014732326686247E-2</v>
      </c>
      <c r="FE103" s="43">
        <f t="shared" si="534"/>
        <v>-2.0346387362879274E-3</v>
      </c>
      <c r="FF103" s="43">
        <f t="shared" si="534"/>
        <v>-2.1629121033221526E-4</v>
      </c>
      <c r="FG103" s="43">
        <f t="shared" si="534"/>
        <v>-7.2782414154876915E-3</v>
      </c>
      <c r="FH103" s="43">
        <f t="shared" si="534"/>
        <v>-4.3891591852450052E-3</v>
      </c>
      <c r="FI103" s="43">
        <f t="shared" si="534"/>
        <v>-1.394556206093485E-4</v>
      </c>
      <c r="FJ103" s="43">
        <f t="shared" si="534"/>
        <v>-9.7963548561339885E-4</v>
      </c>
      <c r="FK103" s="43">
        <f t="shared" si="534"/>
        <v>-5.6776985611471332E-3</v>
      </c>
      <c r="FL103" s="43">
        <f t="shared" si="534"/>
        <v>-4.1883322670012316E-4</v>
      </c>
      <c r="FM103" s="43">
        <f t="shared" si="534"/>
        <v>-3.384251315436319E-3</v>
      </c>
      <c r="FN103" s="43">
        <f t="shared" si="534"/>
        <v>-5.994539807058245E-3</v>
      </c>
      <c r="FO103" s="43">
        <f t="shared" si="534"/>
        <v>-4.435336357869813E-4</v>
      </c>
      <c r="FP103" s="43">
        <f t="shared" si="534"/>
        <v>-1.7878931133078672E-3</v>
      </c>
      <c r="FQ103" s="43">
        <f t="shared" si="534"/>
        <v>6.1032582597102484E-3</v>
      </c>
      <c r="FR103" s="43">
        <f t="shared" si="534"/>
        <v>-1.0635420806872874E-3</v>
      </c>
      <c r="FS103" s="43">
        <f t="shared" si="534"/>
        <v>-6.0245942993167973E-3</v>
      </c>
      <c r="FT103" s="43">
        <f t="shared" si="534"/>
        <v>0.43751026238646679</v>
      </c>
      <c r="FU103" s="43">
        <f t="shared" si="534"/>
        <v>-1.3394306542560789E-4</v>
      </c>
      <c r="FV103" s="43">
        <f t="shared" si="534"/>
        <v>-2.1309667715019424E-3</v>
      </c>
      <c r="FW103" s="43">
        <f t="shared" ref="FW103" si="535">FW101/FW100</f>
        <v>-8.4924930150998001E-3</v>
      </c>
      <c r="FX103" s="43">
        <f t="shared" ref="FX103:GB103" si="536">FX101/FX100</f>
        <v>-1.2789443904955931E-3</v>
      </c>
      <c r="FY103" s="43">
        <f t="shared" si="536"/>
        <v>8.2630332697072428E-4</v>
      </c>
      <c r="FZ103" s="43">
        <f t="shared" si="536"/>
        <v>6.5334428575754614E-4</v>
      </c>
      <c r="GA103" s="43">
        <f t="shared" si="536"/>
        <v>2.4225161598716957E-3</v>
      </c>
      <c r="GB103" s="43">
        <f t="shared" si="536"/>
        <v>1.9825818237465031E-3</v>
      </c>
      <c r="GC103" s="41" t="s">
        <v>98</v>
      </c>
      <c r="GD103" s="41" t="s">
        <v>98</v>
      </c>
      <c r="GE103" s="41" t="s">
        <v>98</v>
      </c>
      <c r="GF103" s="43">
        <f t="shared" ref="GF103:GG103" si="537">GF101/GF100</f>
        <v>7.0318237178244435E-4</v>
      </c>
      <c r="GG103" s="43">
        <f t="shared" si="537"/>
        <v>4.7313595107344349E-4</v>
      </c>
    </row>
    <row r="104" spans="1:189" ht="33.6" hidden="1" customHeight="1" x14ac:dyDescent="0.25">
      <c r="E104" s="1"/>
      <c r="F104" s="1"/>
      <c r="G104" s="1"/>
      <c r="H104" s="1" t="str">
        <f t="shared" ref="H104:Q104" si="538">H1 &amp; " "&amp;LEFT(H2,2)</f>
        <v xml:space="preserve">NECK WIDTH Y </v>
      </c>
      <c r="I104" s="1" t="str">
        <f t="shared" si="538"/>
        <v xml:space="preserve">SHOULDER WIDTH Y </v>
      </c>
      <c r="J104" s="1" t="str">
        <f t="shared" si="538"/>
        <v xml:space="preserve">RIGHT SHOULDER POCKET HT Z </v>
      </c>
      <c r="K104" s="1" t="str">
        <f t="shared" si="538"/>
        <v xml:space="preserve">RIGHT SHOULDER POCKET DEPTH X </v>
      </c>
      <c r="L104" s="1" t="str">
        <f t="shared" si="538"/>
        <v xml:space="preserve">LEFT SHOULDER POCKET HT Z </v>
      </c>
      <c r="M104" s="1"/>
      <c r="N104" s="1" t="str">
        <f t="shared" si="538"/>
        <v>Right Shoulder Opening Angle Z/</v>
      </c>
      <c r="O104" s="1" t="str">
        <f t="shared" si="538"/>
        <v xml:space="preserve">LEFT SHOULDER POCKET DEPTH X </v>
      </c>
      <c r="P104" s="1"/>
      <c r="Q104" s="1" t="str">
        <f t="shared" si="538"/>
        <v>Left Shoulder Opening Angle Z/</v>
      </c>
      <c r="R104" s="1"/>
      <c r="S104" s="55"/>
      <c r="T104" s="1"/>
      <c r="U104" s="55"/>
      <c r="V104" s="1" t="str">
        <f>V1 &amp; " "&amp;LEFT(V2,2)</f>
        <v xml:space="preserve">SECTION A POINT LOCATION 1 X </v>
      </c>
      <c r="W104" s="1"/>
      <c r="X104" s="1" t="str">
        <f>X1 &amp; " "&amp;LEFT(X2,2)</f>
        <v xml:space="preserve">SECTION A POINT LOCATION 1 Z </v>
      </c>
      <c r="Y104" s="1" t="str">
        <f>Y1 &amp; " "&amp;LEFT(Y2,2)</f>
        <v xml:space="preserve">SECTION A POINT LOCATION 2 X </v>
      </c>
      <c r="Z104" s="1"/>
      <c r="AA104" s="1" t="str">
        <f>AA1 &amp; " "&amp;LEFT(AA2,2)</f>
        <v xml:space="preserve">SECTION A POINT LOCATION 2 Z </v>
      </c>
      <c r="AB104" s="1" t="str">
        <f>AB1 &amp; " "&amp;LEFT(AB2,2)</f>
        <v xml:space="preserve">SECTION A POINT LOCATION 3 X </v>
      </c>
      <c r="AC104" s="1"/>
      <c r="AD104" s="1" t="str">
        <f>AD1 &amp; " "&amp;LEFT(AD2,2)</f>
        <v xml:space="preserve">SECTION A POINT LOCATION 3 Z </v>
      </c>
      <c r="AE104" s="1" t="str">
        <f>AE1 &amp; " "&amp;LEFT(AE2,2)</f>
        <v xml:space="preserve">SECTION A POINT LOCATION 4 X </v>
      </c>
      <c r="AF104" s="1"/>
      <c r="AG104" s="1" t="str">
        <f>AG1 &amp; " "&amp;LEFT(AG2,2)</f>
        <v xml:space="preserve">SECTION A POINT LOCATION 4 Z </v>
      </c>
      <c r="AH104" s="1" t="str">
        <f>AH1 &amp; " "&amp;LEFT(AH2,2)</f>
        <v xml:space="preserve">SECTION A POINT LOCATION 5 X </v>
      </c>
      <c r="AI104" s="1"/>
      <c r="AJ104" s="1" t="str">
        <f>AJ1 &amp; " "&amp;LEFT(AJ2,2)</f>
        <v xml:space="preserve">SECTION A POINT LOCATION 5 Z </v>
      </c>
      <c r="AK104" s="1" t="str">
        <f>AK1 &amp; " "&amp;LEFT(AK2,2)</f>
        <v xml:space="preserve">SECTION A POINT LOCATION 6 X </v>
      </c>
      <c r="AL104" s="1"/>
      <c r="AM104" s="1" t="str">
        <f>AM1 &amp; " "&amp;LEFT(AM2,2)</f>
        <v xml:space="preserve">SECTION A POINT LOCATION 6 Z </v>
      </c>
      <c r="AN104" s="1" t="str">
        <f>AN1 &amp; " "&amp;LEFT(AN2,2)</f>
        <v xml:space="preserve">SECTION A POINT LOCATION 7 X </v>
      </c>
      <c r="AO104" s="1"/>
      <c r="AP104" s="1" t="str">
        <f>AP1 &amp; " "&amp;LEFT(AP2,2)</f>
        <v xml:space="preserve">SECTION A POINT LOCATION 7 Z </v>
      </c>
      <c r="AQ104" s="1" t="str">
        <f>AQ1 &amp; " "&amp;LEFT(AQ2,2)</f>
        <v xml:space="preserve">SECTION A POINT LOCATION 8 X </v>
      </c>
      <c r="AR104" s="1"/>
      <c r="AS104" s="1" t="str">
        <f>AS1 &amp; " "&amp;LEFT(AS2,2)</f>
        <v xml:space="preserve">SECTION A POINT LOCATION 8 Z </v>
      </c>
      <c r="AT104" s="1" t="str">
        <f>AT1 &amp; " "&amp;LEFT(AT2,2)</f>
        <v xml:space="preserve">SECTION A POINT LOCATION 9 X </v>
      </c>
      <c r="AU104" s="1"/>
      <c r="AV104" s="1" t="str">
        <f>AV1 &amp; " "&amp;LEFT(AV2,2)</f>
        <v xml:space="preserve">SECTION A POINT LOCATION 9 Z </v>
      </c>
      <c r="AW104" s="1" t="str">
        <f>AW1 &amp; " "&amp;LEFT(AW2,2)</f>
        <v xml:space="preserve">SECTION A POINT LOCATION 10 X </v>
      </c>
      <c r="AX104" s="1"/>
      <c r="AY104" s="1" t="str">
        <f>AY1 &amp; " "&amp;LEFT(AY2,2)</f>
        <v xml:space="preserve">SECTION A POINT LOCATION 10 Z </v>
      </c>
      <c r="AZ104" s="1" t="str">
        <f>AZ1 &amp; " "&amp;LEFT(AZ2,2)</f>
        <v xml:space="preserve">SECTION A POINT LOCATION 11 X </v>
      </c>
      <c r="BA104" s="1"/>
      <c r="BB104" s="1" t="str">
        <f>BB1 &amp; " "&amp;LEFT(BB2,2)</f>
        <v xml:space="preserve">SECTION A POINT LOCATION 11 Z </v>
      </c>
      <c r="BC104" s="1" t="str">
        <f>BC1 &amp; " "&amp;LEFT(BC2,2)</f>
        <v xml:space="preserve">SECTION B POINT LOCATION 1 X </v>
      </c>
      <c r="BD104" s="1"/>
      <c r="BE104" s="1" t="str">
        <f>BE1 &amp; " "&amp;LEFT(BE2,2)</f>
        <v xml:space="preserve">SECTION B POINT LOCATION 1 Z </v>
      </c>
      <c r="BF104" s="1" t="str">
        <f>BF1 &amp; " "&amp;LEFT(BF2,2)</f>
        <v xml:space="preserve">SECTION B POINT LOCATION 2 X </v>
      </c>
      <c r="BG104" s="1"/>
      <c r="BH104" s="1" t="str">
        <f>BH1 &amp; " "&amp;LEFT(BH2,2)</f>
        <v xml:space="preserve">SECTION B POINT LOCATION 2 Z </v>
      </c>
      <c r="BI104" s="1" t="str">
        <f>BI1 &amp; " "&amp;LEFT(BI2,2)</f>
        <v xml:space="preserve">SECTION B POINT LOCATION 3 X </v>
      </c>
      <c r="BJ104" s="1"/>
      <c r="BK104" s="1" t="str">
        <f>BK1 &amp; " "&amp;LEFT(BK2,2)</f>
        <v xml:space="preserve">SECTION B POINT LOCATION 3 Z </v>
      </c>
      <c r="BL104" s="1" t="str">
        <f>BL1 &amp; " "&amp;LEFT(BL2,2)</f>
        <v xml:space="preserve">SECTION B POINT LOCATION 4 X </v>
      </c>
      <c r="BM104" s="1"/>
      <c r="BN104" s="1" t="str">
        <f>BN1 &amp; " "&amp;LEFT(BN2,2)</f>
        <v xml:space="preserve">SECTION B POINT LOCATION 4 Z </v>
      </c>
      <c r="BO104" s="1" t="str">
        <f>BO1 &amp; " "&amp;LEFT(BO2,2)</f>
        <v xml:space="preserve">SECTION B POINT LOCATION 5 X </v>
      </c>
      <c r="BP104" s="1"/>
      <c r="BQ104" s="1" t="str">
        <f>BQ1 &amp; " "&amp;LEFT(BQ2,2)</f>
        <v xml:space="preserve">SECTION B POINT LOCATION 5 Z </v>
      </c>
      <c r="BR104" s="1" t="str">
        <f>BR1 &amp; " "&amp;LEFT(BR2,2)</f>
        <v xml:space="preserve">SECTION B POINT LOCATION 6 X </v>
      </c>
      <c r="BS104" s="1"/>
      <c r="BT104" s="1" t="str">
        <f>BT1 &amp; " "&amp;LEFT(BT2,2)</f>
        <v xml:space="preserve">SECTION B POINT LOCATION 6 Z </v>
      </c>
      <c r="BU104" s="1" t="str">
        <f>BU1 &amp; " "&amp;LEFT(BU2,2)</f>
        <v xml:space="preserve">SECTION B POINT LOCATION 7 X </v>
      </c>
      <c r="BV104" s="1"/>
      <c r="BW104" s="1" t="str">
        <f>BW1 &amp; " "&amp;LEFT(BW2,2)</f>
        <v xml:space="preserve">SECTION B POINT LOCATION 7 Z </v>
      </c>
      <c r="BX104" s="1" t="str">
        <f>BX1 &amp; " "&amp;LEFT(BX2,2)</f>
        <v xml:space="preserve">SECTION B POINT LOCATION 8 X </v>
      </c>
      <c r="BY104" s="1"/>
      <c r="BZ104" s="1" t="str">
        <f>BZ1 &amp; " "&amp;LEFT(BZ2,2)</f>
        <v xml:space="preserve">SECTION B POINT LOCATION 8 Z </v>
      </c>
      <c r="CA104" s="1" t="str">
        <f>CA1 &amp; " "&amp;LEFT(CA2,2)</f>
        <v xml:space="preserve">Midsagittal
SECTION B POINT LOCATION 9 X </v>
      </c>
      <c r="CB104" s="1"/>
      <c r="CC104" s="1" t="str">
        <f>CC1 &amp; " "&amp;LEFT(CC2,2)</f>
        <v xml:space="preserve">Midsagittal
SECTION B POINT LOCATION 9 Z </v>
      </c>
      <c r="CD104" s="1" t="str">
        <f>CD1 &amp; " "&amp;LEFT(CD2,2)</f>
        <v xml:space="preserve">SECTION B POINT LOCATION 10 X </v>
      </c>
      <c r="CE104" s="1"/>
      <c r="CF104" s="1" t="str">
        <f>CF1 &amp; " "&amp;LEFT(CF2,2)</f>
        <v xml:space="preserve">SECTION B POINT LOCATION 10 Z </v>
      </c>
      <c r="CG104" s="1" t="str">
        <f>CG1 &amp; " "&amp;LEFT(CG2,2)</f>
        <v xml:space="preserve">SECTION B POINT LOCATION 11 X </v>
      </c>
      <c r="CH104" s="1"/>
      <c r="CI104" s="1" t="str">
        <f>CI1 &amp; " "&amp;LEFT(CI2,2)</f>
        <v xml:space="preserve">SECTION B POINT LOCATION 11 Z </v>
      </c>
      <c r="CJ104" s="1" t="str">
        <f>CJ1 &amp; " "&amp;LEFT(CJ2,2)</f>
        <v xml:space="preserve">SECTION B POINT LOCATION 12 X </v>
      </c>
      <c r="CK104" s="1"/>
      <c r="CL104" s="1" t="str">
        <f>CL1 &amp; " "&amp;LEFT(CL2,2)</f>
        <v xml:space="preserve">SECTION B POINT LOCATION 12 Z </v>
      </c>
      <c r="CM104" s="1" t="str">
        <f>CM1 &amp; " "&amp;LEFT(CM2,2)</f>
        <v xml:space="preserve">SECTION B POINT LOCATION 13 X </v>
      </c>
      <c r="CN104" s="1"/>
      <c r="CO104" s="1" t="str">
        <f>CO1 &amp; " "&amp;LEFT(CO2,2)</f>
        <v xml:space="preserve">SECTION B POINT LOCATION 13 Z </v>
      </c>
      <c r="CP104" s="1" t="str">
        <f>CP1 &amp; " "&amp;LEFT(CP2,2)</f>
        <v xml:space="preserve">SECTION B POINT LOCATION 14 X </v>
      </c>
      <c r="CQ104" s="1"/>
      <c r="CR104" s="1" t="str">
        <f>CR1 &amp; " "&amp;LEFT(CR2,2)</f>
        <v xml:space="preserve">SECTION B POINT LOCATION 14 Z </v>
      </c>
      <c r="CS104" s="1" t="str">
        <f>CS1 &amp; " "&amp;LEFT(CS2,2)</f>
        <v xml:space="preserve">SECTION B POINT LOCATION 15 X </v>
      </c>
      <c r="CT104" s="1"/>
      <c r="CU104" s="1" t="str">
        <f>CU1 &amp; " "&amp;LEFT(CU2,2)</f>
        <v xml:space="preserve">SECTION B POINT LOCATION 15 Z </v>
      </c>
      <c r="CV104" s="1" t="str">
        <f>CV1 &amp; " "&amp;LEFT(CV2,2)</f>
        <v xml:space="preserve">SECTION B POINT LOCATION 16 X </v>
      </c>
      <c r="CW104" s="1"/>
      <c r="CX104" s="1" t="str">
        <f>CX1 &amp; " "&amp;LEFT(CX2,2)</f>
        <v xml:space="preserve">SECTION B POINT LOCATION 16 Z </v>
      </c>
      <c r="CY104" s="1" t="str">
        <f>CY1 &amp; " "&amp;LEFT(CY2,2)</f>
        <v xml:space="preserve">SECTION B POINT LOCATION 17 X </v>
      </c>
      <c r="CZ104" s="1"/>
      <c r="DA104" s="1" t="str">
        <f>DA1 &amp; " "&amp;LEFT(DA2,2)</f>
        <v xml:space="preserve">SECTION B POINT LOCATION 17 Z </v>
      </c>
      <c r="DB104" s="1" t="str">
        <f>DB1 &amp; " "&amp;LEFT(DB2,2)</f>
        <v xml:space="preserve">SECTION C POINT LOCATION 1 X </v>
      </c>
      <c r="DC104" s="1"/>
      <c r="DD104" s="1" t="str">
        <f>DD1 &amp; " "&amp;LEFT(DD2,2)</f>
        <v xml:space="preserve">SECTION C POINT LOCATION 1 Z </v>
      </c>
      <c r="DE104" s="1" t="str">
        <f>DE1 &amp; " "&amp;LEFT(DE2,2)</f>
        <v xml:space="preserve">SECTION C POINT LOCATION 2 X </v>
      </c>
      <c r="DF104" s="1"/>
      <c r="DG104" s="1" t="str">
        <f>DG1 &amp; " "&amp;LEFT(DG2,2)</f>
        <v xml:space="preserve">SECTION C POINT LOCATION 2 Z </v>
      </c>
      <c r="DH104" s="1" t="str">
        <f>DH1 &amp; " "&amp;LEFT(DH2,2)</f>
        <v xml:space="preserve">SECTION C POINT LOCATION 3 X </v>
      </c>
      <c r="DI104" s="1"/>
      <c r="DJ104" s="1" t="str">
        <f>DJ1 &amp; " "&amp;LEFT(DJ2,2)</f>
        <v xml:space="preserve">SECTION C POINT LOCATION 3 Z </v>
      </c>
      <c r="DK104" s="1" t="str">
        <f>DK1 &amp; " "&amp;LEFT(DK2,2)</f>
        <v xml:space="preserve">SECTION C POINT LOCATION 4 X </v>
      </c>
      <c r="DL104" s="1"/>
      <c r="DM104" s="1" t="str">
        <f>DM1 &amp; " "&amp;LEFT(DM2,2)</f>
        <v xml:space="preserve">SECTION C POINT LOCATION 4 Z </v>
      </c>
      <c r="DN104" s="1" t="str">
        <f>DN1 &amp; " "&amp;LEFT(DN2,2)</f>
        <v xml:space="preserve">SECTION C POINT LOCATION 5 X </v>
      </c>
      <c r="DO104" s="1"/>
      <c r="DP104" s="1" t="str">
        <f>DP1 &amp; " "&amp;LEFT(DP2,2)</f>
        <v xml:space="preserve">SECTION C POINT LOCATION 5 Z </v>
      </c>
      <c r="DQ104" s="1" t="str">
        <f>DQ1 &amp; " "&amp;LEFT(DQ2,2)</f>
        <v xml:space="preserve">Midsagittal
SECTION C POINT LOCATION 6 X </v>
      </c>
      <c r="DR104" s="1"/>
      <c r="DS104" s="1" t="str">
        <f>DS1 &amp; " "&amp;LEFT(DS2,2)</f>
        <v xml:space="preserve">Midsagittal
SECTION C POINT LOCATION 6 Z </v>
      </c>
      <c r="DT104" s="1" t="str">
        <f>DT1 &amp; " "&amp;LEFT(DT2,2)</f>
        <v xml:space="preserve">SECTION C POINT LOCATION 7 X </v>
      </c>
      <c r="DU104" s="1"/>
      <c r="DV104" s="1" t="str">
        <f>DV1 &amp; " "&amp;LEFT(DV2,2)</f>
        <v xml:space="preserve">SECTION C POINT LOCATION 7 Z </v>
      </c>
      <c r="DW104" s="1" t="str">
        <f>DW1 &amp; " "&amp;LEFT(DW2,2)</f>
        <v xml:space="preserve">SECTION C POINT LOCATION 8 X </v>
      </c>
      <c r="DX104" s="1"/>
      <c r="DY104" s="1" t="str">
        <f>DY1 &amp; " "&amp;LEFT(DY2,2)</f>
        <v xml:space="preserve">SECTION C POINT LOCATION 8 Z </v>
      </c>
      <c r="DZ104" s="1" t="str">
        <f>DZ1 &amp; " "&amp;LEFT(DZ2,2)</f>
        <v xml:space="preserve">SECTION C POINT LOCATION 9 X </v>
      </c>
      <c r="EA104" s="1"/>
      <c r="EB104" s="1" t="str">
        <f>EB1 &amp; " "&amp;LEFT(EB2,2)</f>
        <v xml:space="preserve">SECTION C POINT LOCATION 9 Z </v>
      </c>
      <c r="EC104" s="1" t="str">
        <f>EC1 &amp; " "&amp;LEFT(EC2,2)</f>
        <v xml:space="preserve">SECTION C POINT LOCATION 10 X </v>
      </c>
      <c r="ED104" s="1"/>
      <c r="EE104" s="1" t="str">
        <f>EE1 &amp; " "&amp;LEFT(EE2,2)</f>
        <v xml:space="preserve">SECTION C POINT LOCATION 10 Z </v>
      </c>
      <c r="EF104" s="1" t="str">
        <f>EF1 &amp; " "&amp;LEFT(EF2,2)</f>
        <v xml:space="preserve">SECTION C POINT LOCATION 11 X </v>
      </c>
      <c r="EG104" s="1"/>
      <c r="EH104" s="1" t="str">
        <f>EH1 &amp; " "&amp;LEFT(EH2,2)</f>
        <v xml:space="preserve">SECTION C POINT LOCATION 11 Z </v>
      </c>
      <c r="EI104" s="1" t="str">
        <f>EI1 &amp; " "&amp;LEFT(EI2,2)</f>
        <v xml:space="preserve">SECTION D POINT LOCATION 1 X </v>
      </c>
      <c r="EJ104" s="1"/>
      <c r="EK104" s="1" t="str">
        <f>EK1 &amp; " "&amp;LEFT(EK2,2)</f>
        <v xml:space="preserve">SECTION D POINT LOCATION 1 Z </v>
      </c>
      <c r="EL104" s="1" t="str">
        <f>EL1 &amp; " "&amp;LEFT(EL2,2)</f>
        <v xml:space="preserve">SECTION D POINT LOCATION 2 X </v>
      </c>
      <c r="EM104" s="1"/>
      <c r="EN104" s="1" t="str">
        <f>EN1 &amp; " "&amp;LEFT(EN2,2)</f>
        <v xml:space="preserve">SECTION D POINT LOCATION 2 Z </v>
      </c>
      <c r="EO104" s="1" t="str">
        <f>EO1 &amp; " "&amp;LEFT(EO2,2)</f>
        <v xml:space="preserve">SECTION D POINT LOCATION 3 X </v>
      </c>
      <c r="EP104" s="1"/>
      <c r="EQ104" s="1" t="str">
        <f>EQ1 &amp; " "&amp;LEFT(EQ2,2)</f>
        <v xml:space="preserve">SECTION D POINT LOCATION 3 Z </v>
      </c>
      <c r="ER104" s="1" t="str">
        <f>ER1 &amp; " "&amp;LEFT(ER2,2)</f>
        <v xml:space="preserve">SECTION D POINT LOCATION 4 X </v>
      </c>
      <c r="ES104" s="1"/>
      <c r="ET104" s="1" t="str">
        <f>ET1 &amp; " "&amp;LEFT(ET2,2)</f>
        <v xml:space="preserve">SECTION D POINT LOCATION 4 Z </v>
      </c>
      <c r="EU104" s="1" t="str">
        <f>EU1 &amp; " "&amp;LEFT(EU2,2)</f>
        <v xml:space="preserve">SECTION D POINT LOCATION 5 X </v>
      </c>
      <c r="EV104" s="1"/>
      <c r="EW104" s="1" t="str">
        <f>EW1 &amp; " "&amp;LEFT(EW2,2)</f>
        <v xml:space="preserve">SECTION D POINT LOCATION 5 Z </v>
      </c>
      <c r="EX104" s="1" t="str">
        <f>EX1 &amp; " "&amp;LEFT(EX2,2)</f>
        <v xml:space="preserve">Midsagittal
SECTION D POINT LOCATION 6 X </v>
      </c>
      <c r="EY104" s="1"/>
      <c r="EZ104" s="1" t="str">
        <f>EZ1 &amp; " "&amp;LEFT(EZ2,2)</f>
        <v xml:space="preserve">Midsagittal
SECTION D POINT LOCATION 6 Z </v>
      </c>
      <c r="FA104" s="1" t="str">
        <f>FA1 &amp; " "&amp;LEFT(FA2,2)</f>
        <v xml:space="preserve">SECTION D POINT LOCATION 7 X </v>
      </c>
      <c r="FB104" s="1"/>
      <c r="FC104" s="1" t="str">
        <f>FC1 &amp; " "&amp;LEFT(FC2,2)</f>
        <v xml:space="preserve">SECTION D POINT LOCATION 7 Z </v>
      </c>
      <c r="FD104" s="1" t="str">
        <f>FD1 &amp; " "&amp;LEFT(FD2,2)</f>
        <v xml:space="preserve">SECTION D POINT LOCATION 8 X </v>
      </c>
      <c r="FE104" s="1"/>
      <c r="FF104" s="1" t="str">
        <f>FF1 &amp; " "&amp;LEFT(FF2,2)</f>
        <v xml:space="preserve">SECTION D POINT LOCATION 8 Z </v>
      </c>
      <c r="FG104" s="1" t="str">
        <f>FG1 &amp; " "&amp;LEFT(FG2,2)</f>
        <v xml:space="preserve">SECTION D POINT LOCATION 9 X </v>
      </c>
      <c r="FH104" s="1"/>
      <c r="FI104" s="1" t="str">
        <f>FI1 &amp; " "&amp;LEFT(FI2,2)</f>
        <v xml:space="preserve">SECTION D POINT LOCATION 9 Z </v>
      </c>
      <c r="FJ104" s="1" t="str">
        <f>FJ1 &amp; " "&amp;LEFT(FJ2,2)</f>
        <v xml:space="preserve">SECTION D POINT LOCATION 10 X </v>
      </c>
      <c r="FK104" s="1"/>
      <c r="FL104" s="1" t="str">
        <f>FL1 &amp; " "&amp;LEFT(FL2,2)</f>
        <v xml:space="preserve">SECTION D POINT LOCATION 10 Z </v>
      </c>
      <c r="FM104" s="1" t="str">
        <f>FM1 &amp; " "&amp;LEFT(FM2,2)</f>
        <v xml:space="preserve">SECTION D POINT LOCATION 11 X </v>
      </c>
      <c r="FN104" s="1"/>
      <c r="FO104" s="1" t="str">
        <f>FO1 &amp; " "&amp;LEFT(FO2,2)</f>
        <v xml:space="preserve">SECTION D POINT LOCATION 11 Z </v>
      </c>
      <c r="FP104" s="1" t="str">
        <f>FP1 &amp; " "&amp;LEFT(FP2,2)</f>
        <v xml:space="preserve">SECTION E QUADRANT LOCATION RIGHT SIDE X </v>
      </c>
      <c r="FQ104" s="1"/>
      <c r="FR104" s="1" t="str">
        <f>FR1 &amp; " "&amp;LEFT(FR2,2)</f>
        <v xml:space="preserve">SECTION E QUADRANT LOCATION RIGHT SIDE Z </v>
      </c>
      <c r="FS104" s="1" t="str">
        <f>FS1 &amp; " "&amp;LEFT(FS2,2)</f>
        <v xml:space="preserve">SECTION E QUADRANT LOCATION FRONT X </v>
      </c>
      <c r="FT104" s="1"/>
      <c r="FU104" s="1" t="str">
        <f>FU1 &amp; " "&amp;LEFT(FU2,2)</f>
        <v xml:space="preserve">SECTION E QUADRANT LOCATION FRONT Z </v>
      </c>
      <c r="FV104" s="1" t="str">
        <f>FV1 &amp; " "&amp;LEFT(FV2,2)</f>
        <v xml:space="preserve">SECTION E QUADRANT LOCATION LEFT SIDE X </v>
      </c>
      <c r="FW104" s="1"/>
      <c r="FX104" s="1" t="str">
        <f t="shared" ref="FX104:GE104" si="539">FX1 &amp; " "&amp;LEFT(FX2,2)</f>
        <v xml:space="preserve">SECTION E QUADRANT LOCATION LEFT SIDE Z </v>
      </c>
      <c r="FY104" s="1" t="str">
        <f t="shared" si="539"/>
        <v xml:space="preserve">RIGHT ARM POCKET HT TO MANDREL BOTTOM Z </v>
      </c>
      <c r="FZ104" s="1" t="str">
        <f t="shared" si="539"/>
        <v xml:space="preserve">LEFT ARM POCKET HT TO MANDREL BOTTOM Z </v>
      </c>
      <c r="GA104" s="1" t="str">
        <f t="shared" si="539"/>
        <v xml:space="preserve">JACKET BOTTOM TO MANDREL BOTTOM Z </v>
      </c>
      <c r="GB104" s="1" t="str">
        <f t="shared" si="539"/>
        <v xml:space="preserve">SECTION E  JACKET WIDTH Y </v>
      </c>
      <c r="GC104" s="1" t="str">
        <f t="shared" si="539"/>
        <v xml:space="preserve">SECTION E RIGHT QUADRANT THICKNESS </v>
      </c>
      <c r="GD104" s="1" t="str">
        <f t="shared" si="539"/>
        <v xml:space="preserve">SECTION E LEFT QUADRANT THICKNESS </v>
      </c>
      <c r="GE104" s="1" t="str">
        <f t="shared" si="539"/>
        <v xml:space="preserve">SECTION E FRONT QUADRANT THICKNESS </v>
      </c>
      <c r="GF104" s="103"/>
      <c r="GG104" s="103"/>
    </row>
    <row r="107" spans="1:189" x14ac:dyDescent="0.25">
      <c r="E107" s="69"/>
      <c r="GF107" s="103"/>
      <c r="GG107" s="103"/>
    </row>
  </sheetData>
  <mergeCells count="52">
    <mergeCell ref="A43:A53"/>
    <mergeCell ref="A55:A58"/>
    <mergeCell ref="B43:D43"/>
    <mergeCell ref="B45:D45"/>
    <mergeCell ref="B46:D46"/>
    <mergeCell ref="B47:D47"/>
    <mergeCell ref="B49:D49"/>
    <mergeCell ref="B53:D53"/>
    <mergeCell ref="B48:D48"/>
    <mergeCell ref="B51:D51"/>
    <mergeCell ref="B52:D52"/>
    <mergeCell ref="B44:D44"/>
    <mergeCell ref="B50:D50"/>
    <mergeCell ref="A60:A63"/>
    <mergeCell ref="C56:D56"/>
    <mergeCell ref="C55:D55"/>
    <mergeCell ref="C60:D60"/>
    <mergeCell ref="C61:D61"/>
    <mergeCell ref="C81:D81"/>
    <mergeCell ref="A65:A68"/>
    <mergeCell ref="C65:D65"/>
    <mergeCell ref="C66:D66"/>
    <mergeCell ref="A70:A73"/>
    <mergeCell ref="C71:D71"/>
    <mergeCell ref="A85:A88"/>
    <mergeCell ref="C85:D85"/>
    <mergeCell ref="C86:D86"/>
    <mergeCell ref="C58:D58"/>
    <mergeCell ref="C68:D68"/>
    <mergeCell ref="C63:D63"/>
    <mergeCell ref="C73:D73"/>
    <mergeCell ref="C70:D70"/>
    <mergeCell ref="C88:D88"/>
    <mergeCell ref="C83:D83"/>
    <mergeCell ref="A75:A78"/>
    <mergeCell ref="C76:D76"/>
    <mergeCell ref="C78:D78"/>
    <mergeCell ref="C75:D75"/>
    <mergeCell ref="A80:A83"/>
    <mergeCell ref="C80:D80"/>
    <mergeCell ref="A100:A103"/>
    <mergeCell ref="C100:D100"/>
    <mergeCell ref="C101:D101"/>
    <mergeCell ref="C93:D93"/>
    <mergeCell ref="C98:D98"/>
    <mergeCell ref="C103:D103"/>
    <mergeCell ref="A90:A93"/>
    <mergeCell ref="C90:D90"/>
    <mergeCell ref="C91:D91"/>
    <mergeCell ref="A95:A98"/>
    <mergeCell ref="C95:D95"/>
    <mergeCell ref="C96:D96"/>
  </mergeCells>
  <conditionalFormatting sqref="N55:O55 N60:O60 N65:O65 N70:O70 N75:O75 N80:O80 N85:O85 N90:O90 N95:O95 N100:O100 H55:L55 H60:L60 H65:L65 H70:L70 H75:L75 H80:L80 H85:L85 H90:L90 H95:L95 H100:L100 Q55 Q60 Q65 Q70 Q75 Q80 Q85 Q90 Q95 Q100 S55 S60 S65 S70 S75 S80 S85 S90 S95 S100 U60:GG60 U65:GG65 U70:GG70 U75:GG75 U80:GG80 U85:GG85 U90:GG90 U95:GG95 U100:GG100 U55:GG55">
    <cfRule type="cellIs" dxfId="212" priority="277" operator="lessThan">
      <formula>H$52</formula>
    </cfRule>
    <cfRule type="cellIs" dxfId="211" priority="278" operator="greaterThan">
      <formula>H$51</formula>
    </cfRule>
    <cfRule type="cellIs" dxfId="210" priority="280" operator="between">
      <formula>H$51</formula>
      <formula>H$52</formula>
    </cfRule>
  </conditionalFormatting>
  <conditionalFormatting sqref="E55">
    <cfRule type="cellIs" dxfId="209" priority="211" operator="lessThan">
      <formula>E$52</formula>
    </cfRule>
    <cfRule type="cellIs" dxfId="208" priority="212" operator="greaterThan">
      <formula>E$51</formula>
    </cfRule>
    <cfRule type="cellIs" dxfId="207" priority="213" operator="between">
      <formula>E$51</formula>
      <formula>E$52</formula>
    </cfRule>
  </conditionalFormatting>
  <conditionalFormatting sqref="E60">
    <cfRule type="cellIs" dxfId="206" priority="208" operator="lessThan">
      <formula>E$52</formula>
    </cfRule>
    <cfRule type="cellIs" dxfId="205" priority="209" operator="greaterThan">
      <formula>E$51</formula>
    </cfRule>
    <cfRule type="cellIs" dxfId="204" priority="210" operator="between">
      <formula>E$51</formula>
      <formula>E$52</formula>
    </cfRule>
  </conditionalFormatting>
  <conditionalFormatting sqref="E65">
    <cfRule type="cellIs" dxfId="203" priority="205" operator="lessThan">
      <formula>E$52</formula>
    </cfRule>
    <cfRule type="cellIs" dxfId="202" priority="206" operator="greaterThan">
      <formula>E$51</formula>
    </cfRule>
    <cfRule type="cellIs" dxfId="201" priority="207" operator="between">
      <formula>E$51</formula>
      <formula>E$52</formula>
    </cfRule>
  </conditionalFormatting>
  <conditionalFormatting sqref="E70">
    <cfRule type="cellIs" dxfId="200" priority="202" operator="lessThan">
      <formula>E$52</formula>
    </cfRule>
    <cfRule type="cellIs" dxfId="199" priority="203" operator="greaterThan">
      <formula>E$51</formula>
    </cfRule>
    <cfRule type="cellIs" dxfId="198" priority="204" operator="between">
      <formula>E$51</formula>
      <formula>E$52</formula>
    </cfRule>
  </conditionalFormatting>
  <conditionalFormatting sqref="E75">
    <cfRule type="cellIs" dxfId="197" priority="199" operator="lessThan">
      <formula>E$52</formula>
    </cfRule>
    <cfRule type="cellIs" dxfId="196" priority="200" operator="greaterThan">
      <formula>E$51</formula>
    </cfRule>
    <cfRule type="cellIs" dxfId="195" priority="201" operator="between">
      <formula>E$51</formula>
      <formula>E$52</formula>
    </cfRule>
  </conditionalFormatting>
  <conditionalFormatting sqref="E80">
    <cfRule type="cellIs" dxfId="194" priority="196" operator="lessThan">
      <formula>E$52</formula>
    </cfRule>
    <cfRule type="cellIs" dxfId="193" priority="197" operator="greaterThan">
      <formula>E$51</formula>
    </cfRule>
    <cfRule type="cellIs" dxfId="192" priority="198" operator="between">
      <formula>E$51</formula>
      <formula>E$52</formula>
    </cfRule>
  </conditionalFormatting>
  <conditionalFormatting sqref="E85">
    <cfRule type="cellIs" dxfId="191" priority="193" operator="lessThan">
      <formula>E$52</formula>
    </cfRule>
    <cfRule type="cellIs" dxfId="190" priority="194" operator="greaterThan">
      <formula>E$51</formula>
    </cfRule>
    <cfRule type="cellIs" dxfId="189" priority="195" operator="between">
      <formula>E$51</formula>
      <formula>E$52</formula>
    </cfRule>
  </conditionalFormatting>
  <conditionalFormatting sqref="E90">
    <cfRule type="cellIs" dxfId="188" priority="190" operator="lessThan">
      <formula>E$52</formula>
    </cfRule>
    <cfRule type="cellIs" dxfId="187" priority="191" operator="greaterThan">
      <formula>E$51</formula>
    </cfRule>
    <cfRule type="cellIs" dxfId="186" priority="192" operator="between">
      <formula>E$51</formula>
      <formula>E$52</formula>
    </cfRule>
  </conditionalFormatting>
  <conditionalFormatting sqref="E95">
    <cfRule type="cellIs" dxfId="185" priority="187" operator="lessThan">
      <formula>E$52</formula>
    </cfRule>
    <cfRule type="cellIs" dxfId="184" priority="188" operator="greaterThan">
      <formula>E$51</formula>
    </cfRule>
    <cfRule type="cellIs" dxfId="183" priority="189" operator="between">
      <formula>E$51</formula>
      <formula>E$52</formula>
    </cfRule>
  </conditionalFormatting>
  <conditionalFormatting sqref="E100">
    <cfRule type="cellIs" dxfId="182" priority="184" operator="lessThan">
      <formula>E$52</formula>
    </cfRule>
    <cfRule type="cellIs" dxfId="181" priority="185" operator="greaterThan">
      <formula>E$51</formula>
    </cfRule>
    <cfRule type="cellIs" dxfId="180" priority="186" operator="between">
      <formula>E$51</formula>
      <formula>E$52</formula>
    </cfRule>
  </conditionalFormatting>
  <conditionalFormatting sqref="F55">
    <cfRule type="cellIs" dxfId="179" priority="181" operator="lessThan">
      <formula>F$52</formula>
    </cfRule>
    <cfRule type="cellIs" dxfId="178" priority="182" operator="greaterThan">
      <formula>F$51</formula>
    </cfRule>
    <cfRule type="cellIs" dxfId="177" priority="183" operator="between">
      <formula>F$51</formula>
      <formula>F$52</formula>
    </cfRule>
  </conditionalFormatting>
  <conditionalFormatting sqref="F60">
    <cfRule type="cellIs" dxfId="176" priority="178" operator="lessThan">
      <formula>F$52</formula>
    </cfRule>
    <cfRule type="cellIs" dxfId="175" priority="179" operator="greaterThan">
      <formula>F$51</formula>
    </cfRule>
    <cfRule type="cellIs" dxfId="174" priority="180" operator="between">
      <formula>F$51</formula>
      <formula>F$52</formula>
    </cfRule>
  </conditionalFormatting>
  <conditionalFormatting sqref="F65">
    <cfRule type="cellIs" dxfId="173" priority="175" operator="lessThan">
      <formula>F$52</formula>
    </cfRule>
    <cfRule type="cellIs" dxfId="172" priority="176" operator="greaterThan">
      <formula>F$51</formula>
    </cfRule>
    <cfRule type="cellIs" dxfId="171" priority="177" operator="between">
      <formula>F$51</formula>
      <formula>F$52</formula>
    </cfRule>
  </conditionalFormatting>
  <conditionalFormatting sqref="F70">
    <cfRule type="cellIs" dxfId="170" priority="172" operator="lessThan">
      <formula>F$52</formula>
    </cfRule>
    <cfRule type="cellIs" dxfId="169" priority="173" operator="greaterThan">
      <formula>F$51</formula>
    </cfRule>
    <cfRule type="cellIs" dxfId="168" priority="174" operator="between">
      <formula>F$51</formula>
      <formula>F$52</formula>
    </cfRule>
  </conditionalFormatting>
  <conditionalFormatting sqref="F75">
    <cfRule type="cellIs" dxfId="167" priority="169" operator="lessThan">
      <formula>F$52</formula>
    </cfRule>
    <cfRule type="cellIs" dxfId="166" priority="170" operator="greaterThan">
      <formula>F$51</formula>
    </cfRule>
    <cfRule type="cellIs" dxfId="165" priority="171" operator="between">
      <formula>F$51</formula>
      <formula>F$52</formula>
    </cfRule>
  </conditionalFormatting>
  <conditionalFormatting sqref="F80">
    <cfRule type="cellIs" dxfId="164" priority="166" operator="lessThan">
      <formula>F$52</formula>
    </cfRule>
    <cfRule type="cellIs" dxfId="163" priority="167" operator="greaterThan">
      <formula>F$51</formula>
    </cfRule>
    <cfRule type="cellIs" dxfId="162" priority="168" operator="between">
      <formula>F$51</formula>
      <formula>F$52</formula>
    </cfRule>
  </conditionalFormatting>
  <conditionalFormatting sqref="F85">
    <cfRule type="cellIs" dxfId="161" priority="163" operator="lessThan">
      <formula>F$52</formula>
    </cfRule>
    <cfRule type="cellIs" dxfId="160" priority="164" operator="greaterThan">
      <formula>F$51</formula>
    </cfRule>
    <cfRule type="cellIs" dxfId="159" priority="165" operator="between">
      <formula>F$51</formula>
      <formula>F$52</formula>
    </cfRule>
  </conditionalFormatting>
  <conditionalFormatting sqref="F90">
    <cfRule type="cellIs" dxfId="158" priority="160" operator="lessThan">
      <formula>F$52</formula>
    </cfRule>
    <cfRule type="cellIs" dxfId="157" priority="161" operator="greaterThan">
      <formula>F$51</formula>
    </cfRule>
    <cfRule type="cellIs" dxfId="156" priority="162" operator="between">
      <formula>F$51</formula>
      <formula>F$52</formula>
    </cfRule>
  </conditionalFormatting>
  <conditionalFormatting sqref="F95">
    <cfRule type="cellIs" dxfId="155" priority="157" operator="lessThan">
      <formula>F$52</formula>
    </cfRule>
    <cfRule type="cellIs" dxfId="154" priority="158" operator="greaterThan">
      <formula>F$51</formula>
    </cfRule>
    <cfRule type="cellIs" dxfId="153" priority="159" operator="between">
      <formula>F$51</formula>
      <formula>F$52</formula>
    </cfRule>
  </conditionalFormatting>
  <conditionalFormatting sqref="F100">
    <cfRule type="cellIs" dxfId="152" priority="154" operator="lessThan">
      <formula>F$52</formula>
    </cfRule>
    <cfRule type="cellIs" dxfId="151" priority="155" operator="greaterThan">
      <formula>F$51</formula>
    </cfRule>
    <cfRule type="cellIs" dxfId="150" priority="156" operator="between">
      <formula>F$51</formula>
      <formula>F$52</formula>
    </cfRule>
  </conditionalFormatting>
  <conditionalFormatting sqref="G55">
    <cfRule type="cellIs" dxfId="149" priority="151" operator="lessThan">
      <formula>G$52</formula>
    </cfRule>
    <cfRule type="cellIs" dxfId="148" priority="152" operator="greaterThan">
      <formula>G$51</formula>
    </cfRule>
    <cfRule type="cellIs" dxfId="147" priority="153" operator="between">
      <formula>G$51</formula>
      <formula>G$52</formula>
    </cfRule>
  </conditionalFormatting>
  <conditionalFormatting sqref="G60">
    <cfRule type="cellIs" dxfId="146" priority="148" operator="lessThan">
      <formula>G$52</formula>
    </cfRule>
    <cfRule type="cellIs" dxfId="145" priority="149" operator="greaterThan">
      <formula>G$51</formula>
    </cfRule>
    <cfRule type="cellIs" dxfId="144" priority="150" operator="between">
      <formula>G$51</formula>
      <formula>G$52</formula>
    </cfRule>
  </conditionalFormatting>
  <conditionalFormatting sqref="G65">
    <cfRule type="cellIs" dxfId="143" priority="145" operator="lessThan">
      <formula>G$52</formula>
    </cfRule>
    <cfRule type="cellIs" dxfId="142" priority="146" operator="greaterThan">
      <formula>G$51</formula>
    </cfRule>
    <cfRule type="cellIs" dxfId="141" priority="147" operator="between">
      <formula>G$51</formula>
      <formula>G$52</formula>
    </cfRule>
  </conditionalFormatting>
  <conditionalFormatting sqref="G70">
    <cfRule type="cellIs" dxfId="140" priority="142" operator="lessThan">
      <formula>G$52</formula>
    </cfRule>
    <cfRule type="cellIs" dxfId="139" priority="143" operator="greaterThan">
      <formula>G$51</formula>
    </cfRule>
    <cfRule type="cellIs" dxfId="138" priority="144" operator="between">
      <formula>G$51</formula>
      <formula>G$52</formula>
    </cfRule>
  </conditionalFormatting>
  <conditionalFormatting sqref="G75">
    <cfRule type="cellIs" dxfId="137" priority="139" operator="lessThan">
      <formula>G$52</formula>
    </cfRule>
    <cfRule type="cellIs" dxfId="136" priority="140" operator="greaterThan">
      <formula>G$51</formula>
    </cfRule>
    <cfRule type="cellIs" dxfId="135" priority="141" operator="between">
      <formula>G$51</formula>
      <formula>G$52</formula>
    </cfRule>
  </conditionalFormatting>
  <conditionalFormatting sqref="G80">
    <cfRule type="cellIs" dxfId="134" priority="136" operator="lessThan">
      <formula>G$52</formula>
    </cfRule>
    <cfRule type="cellIs" dxfId="133" priority="137" operator="greaterThan">
      <formula>G$51</formula>
    </cfRule>
    <cfRule type="cellIs" dxfId="132" priority="138" operator="between">
      <formula>G$51</formula>
      <formula>G$52</formula>
    </cfRule>
  </conditionalFormatting>
  <conditionalFormatting sqref="G85">
    <cfRule type="cellIs" dxfId="131" priority="133" operator="lessThan">
      <formula>G$52</formula>
    </cfRule>
    <cfRule type="cellIs" dxfId="130" priority="134" operator="greaterThan">
      <formula>G$51</formula>
    </cfRule>
    <cfRule type="cellIs" dxfId="129" priority="135" operator="between">
      <formula>G$51</formula>
      <formula>G$52</formula>
    </cfRule>
  </conditionalFormatting>
  <conditionalFormatting sqref="G90">
    <cfRule type="cellIs" dxfId="128" priority="130" operator="lessThan">
      <formula>G$52</formula>
    </cfRule>
    <cfRule type="cellIs" dxfId="127" priority="131" operator="greaterThan">
      <formula>G$51</formula>
    </cfRule>
    <cfRule type="cellIs" dxfId="126" priority="132" operator="between">
      <formula>G$51</formula>
      <formula>G$52</formula>
    </cfRule>
  </conditionalFormatting>
  <conditionalFormatting sqref="G95">
    <cfRule type="cellIs" dxfId="125" priority="127" operator="lessThan">
      <formula>G$52</formula>
    </cfRule>
    <cfRule type="cellIs" dxfId="124" priority="128" operator="greaterThan">
      <formula>G$51</formula>
    </cfRule>
    <cfRule type="cellIs" dxfId="123" priority="129" operator="between">
      <formula>G$51</formula>
      <formula>G$52</formula>
    </cfRule>
  </conditionalFormatting>
  <conditionalFormatting sqref="G100">
    <cfRule type="cellIs" dxfId="122" priority="124" operator="lessThan">
      <formula>G$52</formula>
    </cfRule>
    <cfRule type="cellIs" dxfId="121" priority="125" operator="greaterThan">
      <formula>G$51</formula>
    </cfRule>
    <cfRule type="cellIs" dxfId="120" priority="126" operator="between">
      <formula>G$51</formula>
      <formula>G$52</formula>
    </cfRule>
  </conditionalFormatting>
  <conditionalFormatting sqref="M55">
    <cfRule type="cellIs" dxfId="119" priority="121" operator="lessThan">
      <formula>M$52</formula>
    </cfRule>
    <cfRule type="cellIs" dxfId="118" priority="122" operator="greaterThan">
      <formula>M$51</formula>
    </cfRule>
    <cfRule type="cellIs" dxfId="117" priority="123" operator="between">
      <formula>M$51</formula>
      <formula>M$52</formula>
    </cfRule>
  </conditionalFormatting>
  <conditionalFormatting sqref="M60">
    <cfRule type="cellIs" dxfId="116" priority="118" operator="lessThan">
      <formula>M$52</formula>
    </cfRule>
    <cfRule type="cellIs" dxfId="115" priority="119" operator="greaterThan">
      <formula>M$51</formula>
    </cfRule>
    <cfRule type="cellIs" dxfId="114" priority="120" operator="between">
      <formula>M$51</formula>
      <formula>M$52</formula>
    </cfRule>
  </conditionalFormatting>
  <conditionalFormatting sqref="M65">
    <cfRule type="cellIs" dxfId="113" priority="115" operator="lessThan">
      <formula>M$52</formula>
    </cfRule>
    <cfRule type="cellIs" dxfId="112" priority="116" operator="greaterThan">
      <formula>M$51</formula>
    </cfRule>
    <cfRule type="cellIs" dxfId="111" priority="117" operator="between">
      <formula>M$51</formula>
      <formula>M$52</formula>
    </cfRule>
  </conditionalFormatting>
  <conditionalFormatting sqref="M70">
    <cfRule type="cellIs" dxfId="110" priority="112" operator="lessThan">
      <formula>M$52</formula>
    </cfRule>
    <cfRule type="cellIs" dxfId="109" priority="113" operator="greaterThan">
      <formula>M$51</formula>
    </cfRule>
    <cfRule type="cellIs" dxfId="108" priority="114" operator="between">
      <formula>M$51</formula>
      <formula>M$52</formula>
    </cfRule>
  </conditionalFormatting>
  <conditionalFormatting sqref="M75">
    <cfRule type="cellIs" dxfId="107" priority="109" operator="lessThan">
      <formula>M$52</formula>
    </cfRule>
    <cfRule type="cellIs" dxfId="106" priority="110" operator="greaterThan">
      <formula>M$51</formula>
    </cfRule>
    <cfRule type="cellIs" dxfId="105" priority="111" operator="between">
      <formula>M$51</formula>
      <formula>M$52</formula>
    </cfRule>
  </conditionalFormatting>
  <conditionalFormatting sqref="M80">
    <cfRule type="cellIs" dxfId="104" priority="106" operator="lessThan">
      <formula>M$52</formula>
    </cfRule>
    <cfRule type="cellIs" dxfId="103" priority="107" operator="greaterThan">
      <formula>M$51</formula>
    </cfRule>
    <cfRule type="cellIs" dxfId="102" priority="108" operator="between">
      <formula>M$51</formula>
      <formula>M$52</formula>
    </cfRule>
  </conditionalFormatting>
  <conditionalFormatting sqref="M85">
    <cfRule type="cellIs" dxfId="101" priority="103" operator="lessThan">
      <formula>M$52</formula>
    </cfRule>
    <cfRule type="cellIs" dxfId="100" priority="104" operator="greaterThan">
      <formula>M$51</formula>
    </cfRule>
    <cfRule type="cellIs" dxfId="99" priority="105" operator="between">
      <formula>M$51</formula>
      <formula>M$52</formula>
    </cfRule>
  </conditionalFormatting>
  <conditionalFormatting sqref="M90">
    <cfRule type="cellIs" dxfId="98" priority="100" operator="lessThan">
      <formula>M$52</formula>
    </cfRule>
    <cfRule type="cellIs" dxfId="97" priority="101" operator="greaterThan">
      <formula>M$51</formula>
    </cfRule>
    <cfRule type="cellIs" dxfId="96" priority="102" operator="between">
      <formula>M$51</formula>
      <formula>M$52</formula>
    </cfRule>
  </conditionalFormatting>
  <conditionalFormatting sqref="M95">
    <cfRule type="cellIs" dxfId="95" priority="97" operator="lessThan">
      <formula>M$52</formula>
    </cfRule>
    <cfRule type="cellIs" dxfId="94" priority="98" operator="greaterThan">
      <formula>M$51</formula>
    </cfRule>
    <cfRule type="cellIs" dxfId="93" priority="99" operator="between">
      <formula>M$51</formula>
      <formula>M$52</formula>
    </cfRule>
  </conditionalFormatting>
  <conditionalFormatting sqref="M100">
    <cfRule type="cellIs" dxfId="92" priority="94" operator="lessThan">
      <formula>M$52</formula>
    </cfRule>
    <cfRule type="cellIs" dxfId="91" priority="95" operator="greaterThan">
      <formula>M$51</formula>
    </cfRule>
    <cfRule type="cellIs" dxfId="90" priority="96" operator="between">
      <formula>M$51</formula>
      <formula>M$52</formula>
    </cfRule>
  </conditionalFormatting>
  <conditionalFormatting sqref="P55">
    <cfRule type="cellIs" dxfId="89" priority="91" operator="lessThan">
      <formula>P$52</formula>
    </cfRule>
    <cfRule type="cellIs" dxfId="88" priority="92" operator="greaterThan">
      <formula>P$51</formula>
    </cfRule>
    <cfRule type="cellIs" dxfId="87" priority="93" operator="between">
      <formula>P$51</formula>
      <formula>P$52</formula>
    </cfRule>
  </conditionalFormatting>
  <conditionalFormatting sqref="P60">
    <cfRule type="cellIs" dxfId="86" priority="88" operator="lessThan">
      <formula>P$52</formula>
    </cfRule>
    <cfRule type="cellIs" dxfId="85" priority="89" operator="greaterThan">
      <formula>P$51</formula>
    </cfRule>
    <cfRule type="cellIs" dxfId="84" priority="90" operator="between">
      <formula>P$51</formula>
      <formula>P$52</formula>
    </cfRule>
  </conditionalFormatting>
  <conditionalFormatting sqref="P65">
    <cfRule type="cellIs" dxfId="83" priority="85" operator="lessThan">
      <formula>P$52</formula>
    </cfRule>
    <cfRule type="cellIs" dxfId="82" priority="86" operator="greaterThan">
      <formula>P$51</formula>
    </cfRule>
    <cfRule type="cellIs" dxfId="81" priority="87" operator="between">
      <formula>P$51</formula>
      <formula>P$52</formula>
    </cfRule>
  </conditionalFormatting>
  <conditionalFormatting sqref="P70">
    <cfRule type="cellIs" dxfId="80" priority="82" operator="lessThan">
      <formula>P$52</formula>
    </cfRule>
    <cfRule type="cellIs" dxfId="79" priority="83" operator="greaterThan">
      <formula>P$51</formula>
    </cfRule>
    <cfRule type="cellIs" dxfId="78" priority="84" operator="between">
      <formula>P$51</formula>
      <formula>P$52</formula>
    </cfRule>
  </conditionalFormatting>
  <conditionalFormatting sqref="P75">
    <cfRule type="cellIs" dxfId="77" priority="79" operator="lessThan">
      <formula>P$52</formula>
    </cfRule>
    <cfRule type="cellIs" dxfId="76" priority="80" operator="greaterThan">
      <formula>P$51</formula>
    </cfRule>
    <cfRule type="cellIs" dxfId="75" priority="81" operator="between">
      <formula>P$51</formula>
      <formula>P$52</formula>
    </cfRule>
  </conditionalFormatting>
  <conditionalFormatting sqref="P80">
    <cfRule type="cellIs" dxfId="74" priority="76" operator="lessThan">
      <formula>P$52</formula>
    </cfRule>
    <cfRule type="cellIs" dxfId="73" priority="77" operator="greaterThan">
      <formula>P$51</formula>
    </cfRule>
    <cfRule type="cellIs" dxfId="72" priority="78" operator="between">
      <formula>P$51</formula>
      <formula>P$52</formula>
    </cfRule>
  </conditionalFormatting>
  <conditionalFormatting sqref="P85">
    <cfRule type="cellIs" dxfId="71" priority="73" operator="lessThan">
      <formula>P$52</formula>
    </cfRule>
    <cfRule type="cellIs" dxfId="70" priority="74" operator="greaterThan">
      <formula>P$51</formula>
    </cfRule>
    <cfRule type="cellIs" dxfId="69" priority="75" operator="between">
      <formula>P$51</formula>
      <formula>P$52</formula>
    </cfRule>
  </conditionalFormatting>
  <conditionalFormatting sqref="P90">
    <cfRule type="cellIs" dxfId="68" priority="70" operator="lessThan">
      <formula>P$52</formula>
    </cfRule>
    <cfRule type="cellIs" dxfId="67" priority="71" operator="greaterThan">
      <formula>P$51</formula>
    </cfRule>
    <cfRule type="cellIs" dxfId="66" priority="72" operator="between">
      <formula>P$51</formula>
      <formula>P$52</formula>
    </cfRule>
  </conditionalFormatting>
  <conditionalFormatting sqref="P95">
    <cfRule type="cellIs" dxfId="65" priority="67" operator="lessThan">
      <formula>P$52</formula>
    </cfRule>
    <cfRule type="cellIs" dxfId="64" priority="68" operator="greaterThan">
      <formula>P$51</formula>
    </cfRule>
    <cfRule type="cellIs" dxfId="63" priority="69" operator="between">
      <formula>P$51</formula>
      <formula>P$52</formula>
    </cfRule>
  </conditionalFormatting>
  <conditionalFormatting sqref="P100">
    <cfRule type="cellIs" dxfId="62" priority="64" operator="lessThan">
      <formula>P$52</formula>
    </cfRule>
    <cfRule type="cellIs" dxfId="61" priority="65" operator="greaterThan">
      <formula>P$51</formula>
    </cfRule>
    <cfRule type="cellIs" dxfId="60" priority="66" operator="between">
      <formula>P$51</formula>
      <formula>P$52</formula>
    </cfRule>
  </conditionalFormatting>
  <conditionalFormatting sqref="R55">
    <cfRule type="cellIs" dxfId="59" priority="61" operator="lessThan">
      <formula>R$52</formula>
    </cfRule>
    <cfRule type="cellIs" dxfId="58" priority="62" operator="greaterThan">
      <formula>R$51</formula>
    </cfRule>
    <cfRule type="cellIs" dxfId="57" priority="63" operator="between">
      <formula>R$51</formula>
      <formula>R$52</formula>
    </cfRule>
  </conditionalFormatting>
  <conditionalFormatting sqref="R60">
    <cfRule type="cellIs" dxfId="56" priority="58" operator="lessThan">
      <formula>R$52</formula>
    </cfRule>
    <cfRule type="cellIs" dxfId="55" priority="59" operator="greaterThan">
      <formula>R$51</formula>
    </cfRule>
    <cfRule type="cellIs" dxfId="54" priority="60" operator="between">
      <formula>R$51</formula>
      <formula>R$52</formula>
    </cfRule>
  </conditionalFormatting>
  <conditionalFormatting sqref="R65">
    <cfRule type="cellIs" dxfId="53" priority="55" operator="lessThan">
      <formula>R$52</formula>
    </cfRule>
    <cfRule type="cellIs" dxfId="52" priority="56" operator="greaterThan">
      <formula>R$51</formula>
    </cfRule>
    <cfRule type="cellIs" dxfId="51" priority="57" operator="between">
      <formula>R$51</formula>
      <formula>R$52</formula>
    </cfRule>
  </conditionalFormatting>
  <conditionalFormatting sqref="R70">
    <cfRule type="cellIs" dxfId="50" priority="52" operator="lessThan">
      <formula>R$52</formula>
    </cfRule>
    <cfRule type="cellIs" dxfId="49" priority="53" operator="greaterThan">
      <formula>R$51</formula>
    </cfRule>
    <cfRule type="cellIs" dxfId="48" priority="54" operator="between">
      <formula>R$51</formula>
      <formula>R$52</formula>
    </cfRule>
  </conditionalFormatting>
  <conditionalFormatting sqref="R75">
    <cfRule type="cellIs" dxfId="47" priority="49" operator="lessThan">
      <formula>R$52</formula>
    </cfRule>
    <cfRule type="cellIs" dxfId="46" priority="50" operator="greaterThan">
      <formula>R$51</formula>
    </cfRule>
    <cfRule type="cellIs" dxfId="45" priority="51" operator="between">
      <formula>R$51</formula>
      <formula>R$52</formula>
    </cfRule>
  </conditionalFormatting>
  <conditionalFormatting sqref="R80">
    <cfRule type="cellIs" dxfId="44" priority="46" operator="lessThan">
      <formula>R$52</formula>
    </cfRule>
    <cfRule type="cellIs" dxfId="43" priority="47" operator="greaterThan">
      <formula>R$51</formula>
    </cfRule>
    <cfRule type="cellIs" dxfId="42" priority="48" operator="between">
      <formula>R$51</formula>
      <formula>R$52</formula>
    </cfRule>
  </conditionalFormatting>
  <conditionalFormatting sqref="R85">
    <cfRule type="cellIs" dxfId="41" priority="43" operator="lessThan">
      <formula>R$52</formula>
    </cfRule>
    <cfRule type="cellIs" dxfId="40" priority="44" operator="greaterThan">
      <formula>R$51</formula>
    </cfRule>
    <cfRule type="cellIs" dxfId="39" priority="45" operator="between">
      <formula>R$51</formula>
      <formula>R$52</formula>
    </cfRule>
  </conditionalFormatting>
  <conditionalFormatting sqref="R90">
    <cfRule type="cellIs" dxfId="38" priority="40" operator="lessThan">
      <formula>R$52</formula>
    </cfRule>
    <cfRule type="cellIs" dxfId="37" priority="41" operator="greaterThan">
      <formula>R$51</formula>
    </cfRule>
    <cfRule type="cellIs" dxfId="36" priority="42" operator="between">
      <formula>R$51</formula>
      <formula>R$52</formula>
    </cfRule>
  </conditionalFormatting>
  <conditionalFormatting sqref="R95">
    <cfRule type="cellIs" dxfId="35" priority="37" operator="lessThan">
      <formula>R$52</formula>
    </cfRule>
    <cfRule type="cellIs" dxfId="34" priority="38" operator="greaterThan">
      <formula>R$51</formula>
    </cfRule>
    <cfRule type="cellIs" dxfId="33" priority="39" operator="between">
      <formula>R$51</formula>
      <formula>R$52</formula>
    </cfRule>
  </conditionalFormatting>
  <conditionalFormatting sqref="R100">
    <cfRule type="cellIs" dxfId="32" priority="34" operator="lessThan">
      <formula>R$52</formula>
    </cfRule>
    <cfRule type="cellIs" dxfId="31" priority="35" operator="greaterThan">
      <formula>R$51</formula>
    </cfRule>
    <cfRule type="cellIs" dxfId="30" priority="36" operator="between">
      <formula>R$51</formula>
      <formula>R$52</formula>
    </cfRule>
  </conditionalFormatting>
  <conditionalFormatting sqref="T55">
    <cfRule type="cellIs" dxfId="29" priority="31" operator="lessThan">
      <formula>T$52</formula>
    </cfRule>
    <cfRule type="cellIs" dxfId="28" priority="32" operator="greaterThan">
      <formula>T$51</formula>
    </cfRule>
    <cfRule type="cellIs" dxfId="27" priority="33" operator="between">
      <formula>T$51</formula>
      <formula>T$52</formula>
    </cfRule>
  </conditionalFormatting>
  <conditionalFormatting sqref="T60">
    <cfRule type="cellIs" dxfId="26" priority="28" operator="lessThan">
      <formula>T$52</formula>
    </cfRule>
    <cfRule type="cellIs" dxfId="25" priority="29" operator="greaterThan">
      <formula>T$51</formula>
    </cfRule>
    <cfRule type="cellIs" dxfId="24" priority="30" operator="between">
      <formula>T$51</formula>
      <formula>T$52</formula>
    </cfRule>
  </conditionalFormatting>
  <conditionalFormatting sqref="T65">
    <cfRule type="cellIs" dxfId="23" priority="25" operator="lessThan">
      <formula>T$52</formula>
    </cfRule>
    <cfRule type="cellIs" dxfId="22" priority="26" operator="greaterThan">
      <formula>T$51</formula>
    </cfRule>
    <cfRule type="cellIs" dxfId="21" priority="27" operator="between">
      <formula>T$51</formula>
      <formula>T$52</formula>
    </cfRule>
  </conditionalFormatting>
  <conditionalFormatting sqref="T70">
    <cfRule type="cellIs" dxfId="20" priority="22" operator="lessThan">
      <formula>T$52</formula>
    </cfRule>
    <cfRule type="cellIs" dxfId="19" priority="23" operator="greaterThan">
      <formula>T$51</formula>
    </cfRule>
    <cfRule type="cellIs" dxfId="18" priority="24" operator="between">
      <formula>T$51</formula>
      <formula>T$52</formula>
    </cfRule>
  </conditionalFormatting>
  <conditionalFormatting sqref="T75">
    <cfRule type="cellIs" dxfId="17" priority="19" operator="lessThan">
      <formula>T$52</formula>
    </cfRule>
    <cfRule type="cellIs" dxfId="16" priority="20" operator="greaterThan">
      <formula>T$51</formula>
    </cfRule>
    <cfRule type="cellIs" dxfId="15" priority="21" operator="between">
      <formula>T$51</formula>
      <formula>T$52</formula>
    </cfRule>
  </conditionalFormatting>
  <conditionalFormatting sqref="T80">
    <cfRule type="cellIs" dxfId="14" priority="16" operator="lessThan">
      <formula>T$52</formula>
    </cfRule>
    <cfRule type="cellIs" dxfId="13" priority="17" operator="greaterThan">
      <formula>T$51</formula>
    </cfRule>
    <cfRule type="cellIs" dxfId="12" priority="18" operator="between">
      <formula>T$51</formula>
      <formula>T$52</formula>
    </cfRule>
  </conditionalFormatting>
  <conditionalFormatting sqref="T85">
    <cfRule type="cellIs" dxfId="11" priority="13" operator="lessThan">
      <formula>T$52</formula>
    </cfRule>
    <cfRule type="cellIs" dxfId="10" priority="14" operator="greaterThan">
      <formula>T$51</formula>
    </cfRule>
    <cfRule type="cellIs" dxfId="9" priority="15" operator="between">
      <formula>T$51</formula>
      <formula>T$52</formula>
    </cfRule>
  </conditionalFormatting>
  <conditionalFormatting sqref="T90">
    <cfRule type="cellIs" dxfId="8" priority="10" operator="lessThan">
      <formula>T$52</formula>
    </cfRule>
    <cfRule type="cellIs" dxfId="7" priority="11" operator="greaterThan">
      <formula>T$51</formula>
    </cfRule>
    <cfRule type="cellIs" dxfId="6" priority="12" operator="between">
      <formula>T$51</formula>
      <formula>T$52</formula>
    </cfRule>
  </conditionalFormatting>
  <conditionalFormatting sqref="T95">
    <cfRule type="cellIs" dxfId="5" priority="7" operator="lessThan">
      <formula>T$52</formula>
    </cfRule>
    <cfRule type="cellIs" dxfId="4" priority="8" operator="greaterThan">
      <formula>T$51</formula>
    </cfRule>
    <cfRule type="cellIs" dxfId="3" priority="9" operator="between">
      <formula>T$51</formula>
      <formula>T$52</formula>
    </cfRule>
  </conditionalFormatting>
  <conditionalFormatting sqref="T100">
    <cfRule type="cellIs" dxfId="2" priority="4" operator="lessThan">
      <formula>T$52</formula>
    </cfRule>
    <cfRule type="cellIs" dxfId="1" priority="5" operator="greaterThan">
      <formula>T$51</formula>
    </cfRule>
    <cfRule type="cellIs" dxfId="0" priority="6" operator="between">
      <formula>T$51</formula>
      <formula>T$52</formula>
    </cfRule>
  </conditionalFormatting>
  <pageMargins left="0.25" right="0.25" top="0.75" bottom="0.75" header="0.3" footer="0.3"/>
  <pageSetup scale="4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J84"/>
  <sheetViews>
    <sheetView workbookViewId="0">
      <selection activeCell="F75" sqref="F75"/>
    </sheetView>
  </sheetViews>
  <sheetFormatPr defaultRowHeight="15" x14ac:dyDescent="0.25"/>
  <cols>
    <col min="3" max="3" width="1.28515625" customWidth="1"/>
    <col min="4" max="5" width="8.7109375" hidden="1" customWidth="1"/>
    <col min="6" max="6" width="44.5703125" customWidth="1"/>
    <col min="8" max="10" width="9" style="3" bestFit="1" customWidth="1"/>
  </cols>
  <sheetData>
    <row r="1" spans="6:10" x14ac:dyDescent="0.25">
      <c r="F1" t="s">
        <v>149</v>
      </c>
      <c r="H1" s="140" t="s">
        <v>150</v>
      </c>
      <c r="I1" s="140"/>
      <c r="J1" s="140"/>
    </row>
    <row r="2" spans="6:10" x14ac:dyDescent="0.25">
      <c r="H2" s="103" t="s">
        <v>151</v>
      </c>
      <c r="I2" s="103" t="s">
        <v>152</v>
      </c>
      <c r="J2" s="103" t="s">
        <v>153</v>
      </c>
    </row>
    <row r="3" spans="6:10" x14ac:dyDescent="0.25">
      <c r="F3" s="70" t="s">
        <v>154</v>
      </c>
      <c r="H3" s="73" t="s">
        <v>155</v>
      </c>
      <c r="I3" s="73" t="s">
        <v>155</v>
      </c>
      <c r="J3" s="15">
        <v>369.553</v>
      </c>
    </row>
    <row r="4" spans="6:10" x14ac:dyDescent="0.25">
      <c r="F4" s="70" t="s">
        <v>156</v>
      </c>
      <c r="H4" s="103"/>
      <c r="I4" s="103"/>
      <c r="J4" s="103">
        <v>341.49099999999999</v>
      </c>
    </row>
    <row r="5" spans="6:10" x14ac:dyDescent="0.25">
      <c r="F5" s="70" t="s">
        <v>157</v>
      </c>
      <c r="H5" s="73" t="s">
        <v>155</v>
      </c>
      <c r="I5" s="73" t="s">
        <v>155</v>
      </c>
      <c r="J5" s="103">
        <v>369.495</v>
      </c>
    </row>
    <row r="6" spans="6:10" hidden="1" x14ac:dyDescent="0.25">
      <c r="F6" s="70" t="s">
        <v>7</v>
      </c>
      <c r="H6" s="103"/>
      <c r="I6" s="103"/>
      <c r="J6" s="103"/>
    </row>
    <row r="7" spans="6:10" hidden="1" x14ac:dyDescent="0.25">
      <c r="F7" s="70" t="s">
        <v>8</v>
      </c>
      <c r="H7" s="103"/>
      <c r="I7" s="103"/>
      <c r="J7" s="103"/>
    </row>
    <row r="8" spans="6:10" hidden="1" x14ac:dyDescent="0.25">
      <c r="F8" s="70" t="s">
        <v>158</v>
      </c>
      <c r="H8" s="103"/>
      <c r="I8" s="103"/>
      <c r="J8" s="103"/>
    </row>
    <row r="9" spans="6:10" hidden="1" x14ac:dyDescent="0.25">
      <c r="F9" s="70" t="s">
        <v>159</v>
      </c>
      <c r="H9" s="103"/>
      <c r="I9" s="103"/>
      <c r="J9" s="103"/>
    </row>
    <row r="10" spans="6:10" hidden="1" x14ac:dyDescent="0.25">
      <c r="F10" s="70" t="s">
        <v>160</v>
      </c>
      <c r="H10" s="103"/>
      <c r="I10" s="103"/>
      <c r="J10" s="103"/>
    </row>
    <row r="11" spans="6:10" hidden="1" x14ac:dyDescent="0.25">
      <c r="F11" s="70" t="s">
        <v>161</v>
      </c>
      <c r="H11" s="103"/>
      <c r="I11" s="103"/>
      <c r="J11" s="103"/>
    </row>
    <row r="12" spans="6:10" hidden="1" x14ac:dyDescent="0.25">
      <c r="F12" s="70" t="s">
        <v>162</v>
      </c>
      <c r="H12" s="103"/>
      <c r="I12" s="103"/>
      <c r="J12" s="103"/>
    </row>
    <row r="13" spans="6:10" hidden="1" x14ac:dyDescent="0.25">
      <c r="F13" s="70" t="s">
        <v>13</v>
      </c>
      <c r="H13" s="103"/>
      <c r="I13" s="103"/>
      <c r="J13" s="103"/>
    </row>
    <row r="14" spans="6:10" hidden="1" x14ac:dyDescent="0.25">
      <c r="F14" s="70" t="s">
        <v>163</v>
      </c>
      <c r="H14" s="103"/>
      <c r="I14" s="103"/>
      <c r="J14" s="103"/>
    </row>
    <row r="15" spans="6:10" hidden="1" x14ac:dyDescent="0.25">
      <c r="F15" s="70" t="s">
        <v>164</v>
      </c>
      <c r="H15" s="103"/>
      <c r="I15" s="103"/>
      <c r="J15" s="103"/>
    </row>
    <row r="16" spans="6:10" hidden="1" x14ac:dyDescent="0.25">
      <c r="F16" s="70" t="s">
        <v>165</v>
      </c>
      <c r="H16" s="103"/>
      <c r="I16" s="103"/>
      <c r="J16" s="103"/>
    </row>
    <row r="17" spans="6:10" hidden="1" x14ac:dyDescent="0.25">
      <c r="F17" s="70" t="s">
        <v>16</v>
      </c>
      <c r="H17" s="103"/>
      <c r="I17" s="103"/>
      <c r="J17" s="103"/>
    </row>
    <row r="18" spans="6:10" hidden="1" x14ac:dyDescent="0.25">
      <c r="F18" s="70" t="s">
        <v>166</v>
      </c>
      <c r="H18" s="103"/>
      <c r="I18" s="103"/>
      <c r="J18" s="103"/>
    </row>
    <row r="19" spans="6:10" hidden="1" x14ac:dyDescent="0.25">
      <c r="F19" s="70" t="s">
        <v>18</v>
      </c>
      <c r="H19" s="103"/>
      <c r="I19" s="103"/>
      <c r="J19" s="103"/>
    </row>
    <row r="20" spans="6:10" hidden="1" x14ac:dyDescent="0.25">
      <c r="F20" s="70" t="s">
        <v>167</v>
      </c>
      <c r="H20" s="103"/>
      <c r="I20" s="103"/>
      <c r="J20" s="103"/>
    </row>
    <row r="21" spans="6:10" hidden="1" x14ac:dyDescent="0.25">
      <c r="F21" s="70" t="s">
        <v>20</v>
      </c>
      <c r="H21" s="103"/>
      <c r="I21" s="103"/>
      <c r="J21" s="103"/>
    </row>
    <row r="22" spans="6:10" hidden="1" x14ac:dyDescent="0.25">
      <c r="F22" s="70" t="s">
        <v>21</v>
      </c>
      <c r="H22" s="71">
        <f>Sheet1!V44</f>
        <v>-214.2</v>
      </c>
      <c r="I22" s="71">
        <f>Sheet1!W44</f>
        <v>110.7</v>
      </c>
      <c r="J22" s="71">
        <f>Sheet1!X44</f>
        <v>-300.5</v>
      </c>
    </row>
    <row r="23" spans="6:10" hidden="1" x14ac:dyDescent="0.25">
      <c r="F23" s="70" t="s">
        <v>22</v>
      </c>
      <c r="H23" s="71">
        <f>Sheet1!Y44</f>
        <v>-144.9</v>
      </c>
      <c r="I23" s="71">
        <f>Sheet1!Z44</f>
        <v>123.3</v>
      </c>
      <c r="J23" s="71">
        <f>Sheet1!AA44</f>
        <v>-300.5</v>
      </c>
    </row>
    <row r="24" spans="6:10" hidden="1" x14ac:dyDescent="0.25">
      <c r="F24" s="70" t="s">
        <v>23</v>
      </c>
      <c r="H24" s="71">
        <f>Sheet1!AB44</f>
        <v>-79.900000000000006</v>
      </c>
      <c r="I24" s="71">
        <f>Sheet1!AC44</f>
        <v>126.3</v>
      </c>
      <c r="J24" s="71">
        <f>Sheet1!AD44</f>
        <v>-300.39999999999998</v>
      </c>
    </row>
    <row r="25" spans="6:10" hidden="1" x14ac:dyDescent="0.25">
      <c r="F25" s="70" t="s">
        <v>24</v>
      </c>
      <c r="H25" s="71">
        <f>Sheet1!AE44</f>
        <v>-40.799999999999997</v>
      </c>
      <c r="I25" s="71">
        <f>Sheet1!AF44</f>
        <v>105.8</v>
      </c>
      <c r="J25" s="71">
        <f>Sheet1!AG44</f>
        <v>-300.39999999999998</v>
      </c>
    </row>
    <row r="26" spans="6:10" hidden="1" x14ac:dyDescent="0.25">
      <c r="F26" s="70" t="s">
        <v>25</v>
      </c>
      <c r="H26" s="71">
        <f>Sheet1!AH44</f>
        <v>-22.4</v>
      </c>
      <c r="I26" s="71">
        <f>Sheet1!AI44</f>
        <v>68.099999999999994</v>
      </c>
      <c r="J26" s="71">
        <f>Sheet1!AJ44</f>
        <v>-300.8</v>
      </c>
    </row>
    <row r="27" spans="6:10" hidden="1" x14ac:dyDescent="0.25">
      <c r="F27" s="70" t="s">
        <v>27</v>
      </c>
      <c r="H27" s="71">
        <f>Sheet1!AK44</f>
        <v>-31.7</v>
      </c>
      <c r="I27" s="71">
        <f>Sheet1!AL44</f>
        <v>-0.1</v>
      </c>
      <c r="J27" s="71">
        <f>Sheet1!AM44</f>
        <v>-300.39999999999998</v>
      </c>
    </row>
    <row r="28" spans="6:10" hidden="1" x14ac:dyDescent="0.25">
      <c r="F28" s="70" t="s">
        <v>28</v>
      </c>
      <c r="H28" s="71">
        <f>Sheet1!AN44</f>
        <v>-22.3</v>
      </c>
      <c r="I28" s="71">
        <f>Sheet1!AO44</f>
        <v>-67.900000000000006</v>
      </c>
      <c r="J28" s="71">
        <f>Sheet1!AP44</f>
        <v>-300.60000000000002</v>
      </c>
    </row>
    <row r="29" spans="6:10" hidden="1" x14ac:dyDescent="0.25">
      <c r="F29" s="70" t="s">
        <v>29</v>
      </c>
      <c r="H29" s="71">
        <f>Sheet1!AQ44</f>
        <v>-40.6</v>
      </c>
      <c r="I29" s="71">
        <f>Sheet1!AR44</f>
        <v>-105.8</v>
      </c>
      <c r="J29" s="71">
        <f>Sheet1!AS44</f>
        <v>-300</v>
      </c>
    </row>
    <row r="30" spans="6:10" hidden="1" x14ac:dyDescent="0.25">
      <c r="F30" s="70" t="s">
        <v>30</v>
      </c>
      <c r="H30" s="71">
        <f>Sheet1!AT44</f>
        <v>-80</v>
      </c>
      <c r="I30" s="71">
        <f>Sheet1!AU44</f>
        <v>-126.3</v>
      </c>
      <c r="J30" s="71">
        <f>Sheet1!AV44</f>
        <v>-300.60000000000002</v>
      </c>
    </row>
    <row r="31" spans="6:10" hidden="1" x14ac:dyDescent="0.25">
      <c r="F31" s="70" t="s">
        <v>31</v>
      </c>
      <c r="H31" s="71">
        <f>Sheet1!AW44</f>
        <v>-144.9</v>
      </c>
      <c r="I31" s="71">
        <f>Sheet1!AX44</f>
        <v>-123.2</v>
      </c>
      <c r="J31" s="71">
        <f>Sheet1!AY44</f>
        <v>-300.60000000000002</v>
      </c>
    </row>
    <row r="32" spans="6:10" hidden="1" x14ac:dyDescent="0.25">
      <c r="F32" s="70" t="s">
        <v>32</v>
      </c>
      <c r="H32" s="71">
        <f>Sheet1!AZ44</f>
        <v>-214</v>
      </c>
      <c r="I32" s="71">
        <f>Sheet1!BA44</f>
        <v>-111</v>
      </c>
      <c r="J32" s="71">
        <f>Sheet1!BB44</f>
        <v>-300.7</v>
      </c>
    </row>
    <row r="33" spans="6:10" hidden="1" x14ac:dyDescent="0.25">
      <c r="F33" s="70" t="s">
        <v>33</v>
      </c>
      <c r="H33" s="71">
        <f>Sheet1!BC44</f>
        <v>-214</v>
      </c>
      <c r="I33" s="71">
        <f>Sheet1!BD44</f>
        <v>104.4</v>
      </c>
      <c r="J33" s="71">
        <f>Sheet1!BE44</f>
        <v>-262</v>
      </c>
    </row>
    <row r="34" spans="6:10" hidden="1" x14ac:dyDescent="0.25">
      <c r="F34" s="70" t="s">
        <v>34</v>
      </c>
      <c r="H34" s="71">
        <f>Sheet1!BF44</f>
        <v>-145.1</v>
      </c>
      <c r="I34" s="71">
        <f>Sheet1!BG44</f>
        <v>134.80000000000001</v>
      </c>
      <c r="J34" s="71">
        <f>Sheet1!BH44</f>
        <v>-262.39999999999998</v>
      </c>
    </row>
    <row r="35" spans="6:10" hidden="1" x14ac:dyDescent="0.25">
      <c r="F35" s="70" t="s">
        <v>35</v>
      </c>
      <c r="H35" s="71">
        <f>Sheet1!BI44</f>
        <v>-80</v>
      </c>
      <c r="I35" s="71">
        <f>Sheet1!BJ44</f>
        <v>127</v>
      </c>
      <c r="J35" s="71">
        <f>Sheet1!BK44</f>
        <v>-262.39999999999998</v>
      </c>
    </row>
    <row r="36" spans="6:10" hidden="1" x14ac:dyDescent="0.25">
      <c r="F36" s="70" t="s">
        <v>36</v>
      </c>
      <c r="H36" s="71">
        <f>Sheet1!BL44</f>
        <v>-48.2</v>
      </c>
      <c r="I36" s="71">
        <f>Sheet1!BM44</f>
        <v>114.6</v>
      </c>
      <c r="J36" s="71">
        <f>Sheet1!BN44</f>
        <v>-262.2</v>
      </c>
    </row>
    <row r="37" spans="6:10" hidden="1" x14ac:dyDescent="0.25">
      <c r="F37" s="70" t="s">
        <v>37</v>
      </c>
      <c r="H37" s="71">
        <f>Sheet1!BO44</f>
        <v>-24</v>
      </c>
      <c r="I37" s="71">
        <f>Sheet1!BP44</f>
        <v>100.9</v>
      </c>
      <c r="J37" s="71">
        <f>Sheet1!BQ44</f>
        <v>-262.10000000000002</v>
      </c>
    </row>
    <row r="38" spans="6:10" hidden="1" x14ac:dyDescent="0.25">
      <c r="F38" s="70" t="s">
        <v>38</v>
      </c>
      <c r="H38" s="71">
        <f>Sheet1!BR44</f>
        <v>-8.9</v>
      </c>
      <c r="I38" s="71">
        <f>Sheet1!BS44</f>
        <v>68</v>
      </c>
      <c r="J38" s="71">
        <f>Sheet1!BT44</f>
        <v>-262.3</v>
      </c>
    </row>
    <row r="39" spans="6:10" hidden="1" x14ac:dyDescent="0.25">
      <c r="F39" s="70" t="s">
        <v>39</v>
      </c>
      <c r="H39" s="71">
        <f>Sheet1!BU44</f>
        <v>-11.7</v>
      </c>
      <c r="I39" s="71">
        <f>Sheet1!BV44</f>
        <v>51.2</v>
      </c>
      <c r="J39" s="71">
        <f>Sheet1!BW44</f>
        <v>-262.60000000000002</v>
      </c>
    </row>
    <row r="40" spans="6:10" hidden="1" x14ac:dyDescent="0.25">
      <c r="F40" s="70" t="s">
        <v>40</v>
      </c>
      <c r="H40" s="71">
        <f>Sheet1!BX44</f>
        <v>-24.6</v>
      </c>
      <c r="I40" s="71">
        <f>Sheet1!BY44</f>
        <v>25.7</v>
      </c>
      <c r="J40" s="71">
        <f>Sheet1!BZ44</f>
        <v>-262.60000000000002</v>
      </c>
    </row>
    <row r="41" spans="6:10" hidden="1" x14ac:dyDescent="0.25">
      <c r="F41" s="70" t="s">
        <v>41</v>
      </c>
      <c r="H41" s="71">
        <f>Sheet1!CA44</f>
        <v>-29.5</v>
      </c>
      <c r="I41" s="71">
        <f>Sheet1!CB44</f>
        <v>0</v>
      </c>
      <c r="J41" s="71">
        <f>Sheet1!CC44</f>
        <v>-262.5</v>
      </c>
    </row>
    <row r="42" spans="6:10" hidden="1" x14ac:dyDescent="0.25">
      <c r="F42" s="70" t="s">
        <v>42</v>
      </c>
      <c r="H42" s="71">
        <f>Sheet1!CD44</f>
        <v>-24.8</v>
      </c>
      <c r="I42" s="71">
        <f>Sheet1!CE44</f>
        <v>-25.3</v>
      </c>
      <c r="J42" s="71">
        <f>Sheet1!CF44</f>
        <v>-262.60000000000002</v>
      </c>
    </row>
    <row r="43" spans="6:10" hidden="1" x14ac:dyDescent="0.25">
      <c r="F43" s="70" t="s">
        <v>43</v>
      </c>
      <c r="H43" s="71">
        <f>Sheet1!CG44</f>
        <v>-11.8</v>
      </c>
      <c r="I43" s="71">
        <f>Sheet1!CH44</f>
        <v>-50.8</v>
      </c>
      <c r="J43" s="71">
        <f>Sheet1!CI44</f>
        <v>-262.39999999999998</v>
      </c>
    </row>
    <row r="44" spans="6:10" hidden="1" x14ac:dyDescent="0.25">
      <c r="F44" s="70" t="s">
        <v>44</v>
      </c>
      <c r="H44" s="71">
        <f>Sheet1!CJ44</f>
        <v>-8.9</v>
      </c>
      <c r="I44" s="71">
        <f>Sheet1!CK44</f>
        <v>-67.900000000000006</v>
      </c>
      <c r="J44" s="71">
        <f>Sheet1!CL44</f>
        <v>-262.7</v>
      </c>
    </row>
    <row r="45" spans="6:10" hidden="1" x14ac:dyDescent="0.25">
      <c r="F45" s="70" t="s">
        <v>45</v>
      </c>
      <c r="H45" s="71">
        <f>Sheet1!CM44</f>
        <v>-23.7</v>
      </c>
      <c r="I45" s="71">
        <f>Sheet1!CN44</f>
        <v>-100.6</v>
      </c>
      <c r="J45" s="71">
        <f>Sheet1!CO44</f>
        <v>-262.39999999999998</v>
      </c>
    </row>
    <row r="46" spans="6:10" hidden="1" x14ac:dyDescent="0.25">
      <c r="F46" s="70" t="s">
        <v>46</v>
      </c>
      <c r="H46" s="71">
        <f>Sheet1!CP44</f>
        <v>-48.1</v>
      </c>
      <c r="I46" s="71">
        <f>Sheet1!CQ44</f>
        <v>-114.6</v>
      </c>
      <c r="J46" s="71">
        <f>Sheet1!CR44</f>
        <v>-261.89999999999998</v>
      </c>
    </row>
    <row r="47" spans="6:10" hidden="1" x14ac:dyDescent="0.25">
      <c r="F47" s="70" t="s">
        <v>47</v>
      </c>
      <c r="H47" s="71">
        <f>Sheet1!CS44</f>
        <v>-79.8</v>
      </c>
      <c r="I47" s="71">
        <f>Sheet1!CT44</f>
        <v>-127</v>
      </c>
      <c r="J47" s="71">
        <f>Sheet1!CU44</f>
        <v>-261.89999999999998</v>
      </c>
    </row>
    <row r="48" spans="6:10" hidden="1" x14ac:dyDescent="0.25">
      <c r="F48" s="70" t="s">
        <v>48</v>
      </c>
      <c r="H48" s="71">
        <f>Sheet1!CV44</f>
        <v>-145.1</v>
      </c>
      <c r="I48" s="71">
        <f>Sheet1!CW44</f>
        <v>-134.69999999999999</v>
      </c>
      <c r="J48" s="71">
        <f>Sheet1!CX44</f>
        <v>-262.5</v>
      </c>
    </row>
    <row r="49" spans="6:10" hidden="1" x14ac:dyDescent="0.25">
      <c r="F49" s="70" t="s">
        <v>49</v>
      </c>
      <c r="H49" s="71">
        <f>Sheet1!CY44</f>
        <v>-214</v>
      </c>
      <c r="I49" s="71">
        <f>Sheet1!CZ44</f>
        <v>-104.5</v>
      </c>
      <c r="J49" s="71">
        <f>Sheet1!DA44</f>
        <v>-262.3</v>
      </c>
    </row>
    <row r="50" spans="6:10" hidden="1" x14ac:dyDescent="0.25">
      <c r="F50" s="70" t="s">
        <v>50</v>
      </c>
      <c r="H50" s="71">
        <f>Sheet1!DB44</f>
        <v>-214.2</v>
      </c>
      <c r="I50" s="71">
        <f>Sheet1!DC44</f>
        <v>96.2</v>
      </c>
      <c r="J50" s="71">
        <f>Sheet1!DD44</f>
        <v>-211.7</v>
      </c>
    </row>
    <row r="51" spans="6:10" hidden="1" x14ac:dyDescent="0.25">
      <c r="F51" s="70" t="s">
        <v>51</v>
      </c>
      <c r="H51" s="71">
        <f>Sheet1!DE44</f>
        <v>-145.4</v>
      </c>
      <c r="I51" s="71">
        <f>Sheet1!DF44</f>
        <v>135.5</v>
      </c>
      <c r="J51" s="71">
        <f>Sheet1!DG44</f>
        <v>-211.9</v>
      </c>
    </row>
    <row r="52" spans="6:10" ht="15.6" hidden="1" customHeight="1" x14ac:dyDescent="0.25">
      <c r="F52" s="70" t="s">
        <v>52</v>
      </c>
      <c r="H52" s="71">
        <f>Sheet1!DH44</f>
        <v>-80.5</v>
      </c>
      <c r="I52" s="71">
        <f>Sheet1!DI44</f>
        <v>126.1</v>
      </c>
      <c r="J52" s="71">
        <f>Sheet1!DJ44</f>
        <v>-211.9</v>
      </c>
    </row>
    <row r="53" spans="6:10" ht="15.6" hidden="1" customHeight="1" x14ac:dyDescent="0.25">
      <c r="F53" s="70" t="s">
        <v>53</v>
      </c>
      <c r="H53" s="71">
        <f>Sheet1!DK44</f>
        <v>-43.2</v>
      </c>
      <c r="I53" s="71">
        <f>Sheet1!DL44</f>
        <v>106.2</v>
      </c>
      <c r="J53" s="71">
        <f>Sheet1!DM44</f>
        <v>-211.2</v>
      </c>
    </row>
    <row r="54" spans="6:10" hidden="1" x14ac:dyDescent="0.25">
      <c r="F54" s="70" t="s">
        <v>54</v>
      </c>
      <c r="H54" s="71">
        <f>Sheet1!DN44</f>
        <v>-23.9</v>
      </c>
      <c r="I54" s="71">
        <f>Sheet1!DO44</f>
        <v>68.099999999999994</v>
      </c>
      <c r="J54" s="71">
        <f>Sheet1!DP44</f>
        <v>-211.9</v>
      </c>
    </row>
    <row r="55" spans="6:10" hidden="1" x14ac:dyDescent="0.25">
      <c r="F55" s="70" t="s">
        <v>55</v>
      </c>
      <c r="H55" s="71">
        <f>Sheet1!DQ44</f>
        <v>-29.3</v>
      </c>
      <c r="I55" s="71">
        <f>Sheet1!DR44</f>
        <v>0.1</v>
      </c>
      <c r="J55" s="71">
        <f>Sheet1!DS44</f>
        <v>-211.9</v>
      </c>
    </row>
    <row r="56" spans="6:10" hidden="1" x14ac:dyDescent="0.25">
      <c r="F56" s="70" t="s">
        <v>56</v>
      </c>
      <c r="H56" s="71">
        <f>Sheet1!DT44</f>
        <v>-23.9</v>
      </c>
      <c r="I56" s="71">
        <f>Sheet1!DU44</f>
        <v>-67.900000000000006</v>
      </c>
      <c r="J56" s="71">
        <f>Sheet1!DV44</f>
        <v>-211.8</v>
      </c>
    </row>
    <row r="57" spans="6:10" hidden="1" x14ac:dyDescent="0.25">
      <c r="F57" s="70" t="s">
        <v>57</v>
      </c>
      <c r="H57" s="71">
        <f>Sheet1!DW44</f>
        <v>-43.4</v>
      </c>
      <c r="I57" s="71">
        <f>Sheet1!DX44</f>
        <v>-106.3</v>
      </c>
      <c r="J57" s="71">
        <f>Sheet1!DY44</f>
        <v>-211.1</v>
      </c>
    </row>
    <row r="58" spans="6:10" hidden="1" x14ac:dyDescent="0.25">
      <c r="F58" s="70" t="s">
        <v>58</v>
      </c>
      <c r="H58" s="71">
        <f>Sheet1!DZ44</f>
        <v>-79.900000000000006</v>
      </c>
      <c r="I58" s="71">
        <f>Sheet1!EA44</f>
        <v>-125.8</v>
      </c>
      <c r="J58" s="71">
        <f>Sheet1!EB44</f>
        <v>-211.9</v>
      </c>
    </row>
    <row r="59" spans="6:10" hidden="1" x14ac:dyDescent="0.25">
      <c r="F59" s="70" t="s">
        <v>59</v>
      </c>
      <c r="H59" s="71">
        <f>Sheet1!EC44</f>
        <v>-144.80000000000001</v>
      </c>
      <c r="I59" s="71">
        <f>Sheet1!ED44</f>
        <v>-135.5</v>
      </c>
      <c r="J59" s="71">
        <f>Sheet1!EE44</f>
        <v>-211.9</v>
      </c>
    </row>
    <row r="60" spans="6:10" hidden="1" x14ac:dyDescent="0.25">
      <c r="F60" s="70" t="s">
        <v>60</v>
      </c>
      <c r="H60" s="71">
        <f>Sheet1!EF44</f>
        <v>-214</v>
      </c>
      <c r="I60" s="71">
        <f>Sheet1!EG44</f>
        <v>-96.5</v>
      </c>
      <c r="J60" s="71">
        <f>Sheet1!EH44</f>
        <v>-211.6</v>
      </c>
    </row>
    <row r="61" spans="6:10" hidden="1" x14ac:dyDescent="0.25">
      <c r="F61" s="70" t="s">
        <v>61</v>
      </c>
      <c r="H61" s="71">
        <f>Sheet1!EI44</f>
        <v>-214.3</v>
      </c>
      <c r="I61" s="71">
        <f>Sheet1!EJ44</f>
        <v>88.4</v>
      </c>
      <c r="J61" s="71">
        <f>Sheet1!EK44</f>
        <v>-173.4</v>
      </c>
    </row>
    <row r="62" spans="6:10" hidden="1" x14ac:dyDescent="0.25">
      <c r="F62" s="70" t="s">
        <v>62</v>
      </c>
      <c r="H62" s="71">
        <f>Sheet1!EL44</f>
        <v>-145.6</v>
      </c>
      <c r="I62" s="71">
        <f>Sheet1!EM44</f>
        <v>134.19999999999999</v>
      </c>
      <c r="J62" s="71">
        <f>Sheet1!EN44</f>
        <v>-174.1</v>
      </c>
    </row>
    <row r="63" spans="6:10" hidden="1" x14ac:dyDescent="0.25">
      <c r="F63" s="70" t="s">
        <v>63</v>
      </c>
      <c r="H63" s="71">
        <f>Sheet1!EO44</f>
        <v>-80</v>
      </c>
      <c r="I63" s="71">
        <f>Sheet1!EP44</f>
        <v>125.1</v>
      </c>
      <c r="J63" s="71">
        <f>Sheet1!EQ44</f>
        <v>-173.7</v>
      </c>
    </row>
    <row r="64" spans="6:10" hidden="1" x14ac:dyDescent="0.25">
      <c r="F64" s="70" t="s">
        <v>64</v>
      </c>
      <c r="H64" s="71">
        <f>Sheet1!ER44</f>
        <v>-50.4</v>
      </c>
      <c r="I64" s="71">
        <f>Sheet1!ES44</f>
        <v>101.9</v>
      </c>
      <c r="J64" s="71">
        <f>Sheet1!ET44</f>
        <v>-173.6</v>
      </c>
    </row>
    <row r="65" spans="4:10" hidden="1" x14ac:dyDescent="0.25">
      <c r="F65" s="70" t="s">
        <v>65</v>
      </c>
      <c r="H65" s="71">
        <f>Sheet1!EU44</f>
        <v>-34.200000000000003</v>
      </c>
      <c r="I65" s="71">
        <f>Sheet1!EV44</f>
        <v>68.099999999999994</v>
      </c>
      <c r="J65" s="71">
        <f>Sheet1!EW44</f>
        <v>-173.4</v>
      </c>
    </row>
    <row r="66" spans="4:10" hidden="1" x14ac:dyDescent="0.25">
      <c r="F66" s="70" t="s">
        <v>66</v>
      </c>
      <c r="H66" s="71">
        <f>Sheet1!EX44</f>
        <v>-26</v>
      </c>
      <c r="I66" s="71">
        <f>Sheet1!EY44</f>
        <v>0</v>
      </c>
      <c r="J66" s="71">
        <f>Sheet1!EZ44</f>
        <v>-173.7</v>
      </c>
    </row>
    <row r="67" spans="4:10" hidden="1" x14ac:dyDescent="0.25">
      <c r="F67" s="70" t="s">
        <v>67</v>
      </c>
      <c r="H67" s="71">
        <f>Sheet1!FA44</f>
        <v>-34.1</v>
      </c>
      <c r="I67" s="71">
        <f>Sheet1!FB44</f>
        <v>-67.7</v>
      </c>
      <c r="J67" s="71">
        <f>Sheet1!FC44</f>
        <v>-173.5</v>
      </c>
    </row>
    <row r="68" spans="4:10" hidden="1" x14ac:dyDescent="0.25">
      <c r="F68" s="70" t="s">
        <v>68</v>
      </c>
      <c r="H68" s="71">
        <f>Sheet1!FD44</f>
        <v>-49.9</v>
      </c>
      <c r="I68" s="71">
        <f>Sheet1!FE44</f>
        <v>-101.3</v>
      </c>
      <c r="J68" s="71">
        <f>Sheet1!FF44</f>
        <v>-173.6</v>
      </c>
    </row>
    <row r="69" spans="4:10" hidden="1" x14ac:dyDescent="0.25">
      <c r="F69" s="70" t="s">
        <v>69</v>
      </c>
      <c r="H69" s="71">
        <f>Sheet1!FG44</f>
        <v>-79.599999999999994</v>
      </c>
      <c r="I69" s="71">
        <f>Sheet1!FH44</f>
        <v>-125</v>
      </c>
      <c r="J69" s="71">
        <f>Sheet1!FI44</f>
        <v>-174.1</v>
      </c>
    </row>
    <row r="70" spans="4:10" hidden="1" x14ac:dyDescent="0.25">
      <c r="F70" s="70" t="s">
        <v>70</v>
      </c>
      <c r="H70" s="71">
        <f>Sheet1!FJ44</f>
        <v>-144.80000000000001</v>
      </c>
      <c r="I70" s="71">
        <f>Sheet1!FK44</f>
        <v>-134.19999999999999</v>
      </c>
      <c r="J70" s="71">
        <f>Sheet1!FL44</f>
        <v>-173.8</v>
      </c>
    </row>
    <row r="71" spans="4:10" hidden="1" x14ac:dyDescent="0.25">
      <c r="F71" s="70" t="s">
        <v>71</v>
      </c>
      <c r="H71" s="71">
        <f>Sheet1!FM44</f>
        <v>-213.9</v>
      </c>
      <c r="I71" s="71">
        <f>Sheet1!FN44</f>
        <v>-89.3</v>
      </c>
      <c r="J71" s="71">
        <f>Sheet1!FO44</f>
        <v>-173.6</v>
      </c>
    </row>
    <row r="72" spans="4:10" x14ac:dyDescent="0.25">
      <c r="D72" s="44"/>
      <c r="E72" s="44"/>
      <c r="F72" s="74" t="s">
        <v>168</v>
      </c>
      <c r="G72" s="44"/>
      <c r="H72" s="45">
        <f>Sheet1!FP44</f>
        <v>-145.19300000000001</v>
      </c>
      <c r="I72" s="45">
        <f>Sheet1!FQ44</f>
        <v>130.685</v>
      </c>
      <c r="J72" s="45">
        <f>Sheet1!FR44</f>
        <v>-114.965</v>
      </c>
    </row>
    <row r="73" spans="4:10" x14ac:dyDescent="0.25">
      <c r="D73" s="44"/>
      <c r="E73" s="44"/>
      <c r="F73" s="74" t="s">
        <v>169</v>
      </c>
      <c r="G73" s="44"/>
      <c r="H73" s="45">
        <f>Sheet1!FS44</f>
        <v>-19.507999999999999</v>
      </c>
      <c r="I73" s="45">
        <f>Sheet1!FT44</f>
        <v>1.242</v>
      </c>
      <c r="J73" s="45">
        <f>Sheet1!FU44</f>
        <v>-114.916</v>
      </c>
    </row>
    <row r="74" spans="4:10" x14ac:dyDescent="0.25">
      <c r="D74" s="44"/>
      <c r="E74" s="44"/>
      <c r="F74" s="74" t="s">
        <v>170</v>
      </c>
      <c r="G74" s="44"/>
      <c r="H74" s="45">
        <f>Sheet1!FV44</f>
        <v>-144.887</v>
      </c>
      <c r="I74" s="45">
        <f>Sheet1!FW44</f>
        <v>-133.09100000000001</v>
      </c>
      <c r="J74" s="45">
        <f>Sheet1!FX44</f>
        <v>-115.306</v>
      </c>
    </row>
    <row r="75" spans="4:10" x14ac:dyDescent="0.25">
      <c r="F75" s="70" t="s">
        <v>171</v>
      </c>
      <c r="H75" s="103"/>
      <c r="I75" s="103"/>
      <c r="J75" s="103"/>
    </row>
    <row r="76" spans="4:10" x14ac:dyDescent="0.25">
      <c r="F76" s="70" t="s">
        <v>172</v>
      </c>
      <c r="H76" s="103"/>
      <c r="I76" s="103"/>
      <c r="J76" s="103"/>
    </row>
    <row r="77" spans="4:10" x14ac:dyDescent="0.25">
      <c r="F77" s="70" t="s">
        <v>173</v>
      </c>
      <c r="H77" s="103"/>
      <c r="I77" s="103"/>
      <c r="J77" s="103"/>
    </row>
    <row r="78" spans="4:10" x14ac:dyDescent="0.25">
      <c r="F78" s="70" t="s">
        <v>174</v>
      </c>
      <c r="H78" s="103"/>
      <c r="I78" s="103"/>
      <c r="J78" s="103"/>
    </row>
    <row r="79" spans="4:10" x14ac:dyDescent="0.25">
      <c r="F79" s="70" t="s">
        <v>175</v>
      </c>
      <c r="H79" s="103"/>
      <c r="I79" s="103"/>
      <c r="J79" s="103"/>
    </row>
    <row r="80" spans="4:10" x14ac:dyDescent="0.25">
      <c r="F80" s="70" t="s">
        <v>176</v>
      </c>
      <c r="H80" s="103"/>
      <c r="I80" s="103"/>
      <c r="J80" s="103"/>
    </row>
    <row r="81" spans="6:6" x14ac:dyDescent="0.25">
      <c r="F81" s="70" t="s">
        <v>177</v>
      </c>
    </row>
    <row r="82" spans="6:6" x14ac:dyDescent="0.25">
      <c r="F82" s="70" t="s">
        <v>178</v>
      </c>
    </row>
    <row r="83" spans="6:6" x14ac:dyDescent="0.25">
      <c r="F83" s="70" t="s">
        <v>179</v>
      </c>
    </row>
    <row r="84" spans="6:6" x14ac:dyDescent="0.25">
      <c r="F84" s="70" t="s">
        <v>180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2FF7163D9B34ABBA3B88A5846A399" ma:contentTypeVersion="9" ma:contentTypeDescription="Create a new document." ma:contentTypeScope="" ma:versionID="30d8bf485a955f09529c7831ef4ccb88">
  <xsd:schema xmlns:xsd="http://www.w3.org/2001/XMLSchema" xmlns:xs="http://www.w3.org/2001/XMLSchema" xmlns:p="http://schemas.microsoft.com/office/2006/metadata/properties" xmlns:ns2="52aa42bb-7477-4ce3-91d9-a9dca533a975" targetNamespace="http://schemas.microsoft.com/office/2006/metadata/properties" ma:root="true" ma:fieldsID="1d28b15fbde7ade3fceb494937a233ab" ns2:_="">
    <xsd:import namespace="52aa42bb-7477-4ce3-91d9-a9dca533a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a42bb-7477-4ce3-91d9-a9dca533a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ACD42A-E6B6-435A-8B54-299E39AED6E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2aa42bb-7477-4ce3-91d9-a9dca533a975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D8A0AA-F4F2-4B53-A2F8-DDBE86447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a42bb-7477-4ce3-91d9-a9dca533a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240D09-9071-4FD4-800F-1C752B982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>Humanetics Innovative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Below</dc:creator>
  <cp:keywords/>
  <dc:description/>
  <cp:lastModifiedBy>Ime Ubom</cp:lastModifiedBy>
  <cp:revision/>
  <dcterms:created xsi:type="dcterms:W3CDTF">2020-09-10T13:12:44Z</dcterms:created>
  <dcterms:modified xsi:type="dcterms:W3CDTF">2020-10-14T01:49:52Z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0x0101007DD2FF7163D9B34ABBA3B88A5846A399</vt:lpwstr>
  </property>
</Properties>
</file>